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2102\Desktop\"/>
    </mc:Choice>
  </mc:AlternateContent>
  <bookViews>
    <workbookView xWindow="0" yWindow="0" windowWidth="15930" windowHeight="11175"/>
  </bookViews>
  <sheets>
    <sheet name="총괄표" sheetId="1" r:id="rId1"/>
    <sheet name="세입결산" sheetId="2" r:id="rId2"/>
    <sheet name="세출결산" sheetId="3" r:id="rId3"/>
    <sheet name="후원금수입" sheetId="4" r:id="rId4"/>
    <sheet name="후원품수입" sheetId="5" r:id="rId5"/>
    <sheet name="후원금사용" sheetId="6" r:id="rId6"/>
    <sheet name="후원품사용" sheetId="7" r:id="rId7"/>
    <sheet name="후원금전용계좌" sheetId="8" r:id="rId8"/>
    <sheet name="정부보조금명세서" sheetId="9" r:id="rId9"/>
    <sheet name="사업수입명세서" sheetId="10" r:id="rId10"/>
    <sheet name="사업비명세서" sheetId="11" r:id="rId11"/>
    <sheet name="사무비명세서" sheetId="12" r:id="rId12"/>
    <sheet name="인건비명세서" sheetId="13" r:id="rId13"/>
    <sheet name="잡지출명세서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4" l="1"/>
  <c r="C13" i="12"/>
  <c r="C6" i="12"/>
  <c r="C6" i="11"/>
  <c r="C6" i="10"/>
  <c r="I11" i="1"/>
  <c r="J11" i="1"/>
  <c r="H11" i="1"/>
  <c r="D11" i="1"/>
  <c r="E11" i="1"/>
  <c r="C11" i="1"/>
  <c r="C9" i="13"/>
</calcChain>
</file>

<file path=xl/sharedStrings.xml><?xml version="1.0" encoding="utf-8"?>
<sst xmlns="http://schemas.openxmlformats.org/spreadsheetml/2006/main" count="1011" uniqueCount="225">
  <si>
    <t>순번</t>
  </si>
  <si>
    <t>세입</t>
  </si>
  <si>
    <t>세출</t>
  </si>
  <si>
    <t>관</t>
  </si>
  <si>
    <t>항</t>
  </si>
  <si>
    <t>예산액</t>
  </si>
  <si>
    <t>결산액</t>
  </si>
  <si>
    <t>증감액</t>
  </si>
  <si>
    <t>사업수입</t>
  </si>
  <si>
    <t>사무비</t>
  </si>
  <si>
    <t>인건비</t>
  </si>
  <si>
    <t>보조금수입</t>
  </si>
  <si>
    <t>업무추진비</t>
  </si>
  <si>
    <t>후원금수입</t>
  </si>
  <si>
    <t>운영비</t>
  </si>
  <si>
    <t>전입금</t>
  </si>
  <si>
    <t>재산조성비</t>
  </si>
  <si>
    <t>시설비</t>
  </si>
  <si>
    <t>이월금</t>
  </si>
  <si>
    <t>사업비</t>
  </si>
  <si>
    <t>잡수입</t>
  </si>
  <si>
    <t>잡지출</t>
  </si>
  <si>
    <t>예비비 및 기타</t>
  </si>
  <si>
    <t>합계</t>
  </si>
  <si>
    <t>목</t>
  </si>
  <si>
    <t>구분</t>
  </si>
  <si>
    <t>정부보조금</t>
  </si>
  <si>
    <t>자부담</t>
  </si>
  <si>
    <t>후원금</t>
  </si>
  <si>
    <t>예산</t>
  </si>
  <si>
    <t>결산</t>
  </si>
  <si>
    <t>증감</t>
  </si>
  <si>
    <t>친환경농산물 사업수입</t>
  </si>
  <si>
    <t>시도보조금</t>
  </si>
  <si>
    <t>기타보조금</t>
  </si>
  <si>
    <t>지정후원금</t>
  </si>
  <si>
    <t>비지정후원금</t>
  </si>
  <si>
    <t>법인전입금</t>
  </si>
  <si>
    <t>전년도이월금</t>
  </si>
  <si>
    <t>전년도이월금(후원금)</t>
  </si>
  <si>
    <t>불용품매각대</t>
  </si>
  <si>
    <t>기타예금이자수입</t>
  </si>
  <si>
    <t>기타잡수입</t>
  </si>
  <si>
    <t>급여</t>
  </si>
  <si>
    <t>제수당</t>
  </si>
  <si>
    <t>퇴직금 및 퇴직적립금</t>
  </si>
  <si>
    <t>사회보험부담금</t>
  </si>
  <si>
    <t>기타후생경비</t>
  </si>
  <si>
    <t>기관운영비</t>
  </si>
  <si>
    <t>직책보조비</t>
  </si>
  <si>
    <t>회의비</t>
  </si>
  <si>
    <t>여비</t>
  </si>
  <si>
    <t>수용비 및 수수료</t>
  </si>
  <si>
    <t>공공요금</t>
  </si>
  <si>
    <t>제세공과금</t>
  </si>
  <si>
    <t>차량비</t>
  </si>
  <si>
    <t>기타운영비</t>
  </si>
  <si>
    <t>자산취득비</t>
  </si>
  <si>
    <t>시설장비유지비</t>
  </si>
  <si>
    <t>직업재활 사업비</t>
  </si>
  <si>
    <t>수익사업 사업비</t>
  </si>
  <si>
    <t>운영비 사업비</t>
  </si>
  <si>
    <t>예비비</t>
  </si>
  <si>
    <t>반환금</t>
  </si>
  <si>
    <t>발생일자</t>
  </si>
  <si>
    <t>후원금종류</t>
  </si>
  <si>
    <t>후원자구분</t>
  </si>
  <si>
    <t>비영리
법인구분</t>
  </si>
  <si>
    <t>기타내용</t>
  </si>
  <si>
    <t>모금자
기관여부</t>
  </si>
  <si>
    <t>기부금
단체여부</t>
  </si>
  <si>
    <t>후원자</t>
  </si>
  <si>
    <t>내역</t>
  </si>
  <si>
    <t>금액</t>
  </si>
  <si>
    <t>비고</t>
  </si>
  <si>
    <t>지역사회 후원금품</t>
  </si>
  <si>
    <t>개인</t>
  </si>
  <si>
    <t>N</t>
  </si>
  <si>
    <t>민간단체</t>
  </si>
  <si>
    <t>후원품종류</t>
  </si>
  <si>
    <t>품명</t>
  </si>
  <si>
    <t>수량</t>
  </si>
  <si>
    <t>단위</t>
  </si>
  <si>
    <t>상당금액</t>
  </si>
  <si>
    <t>근로자간식</t>
  </si>
  <si>
    <t>떡</t>
  </si>
  <si>
    <t>개</t>
  </si>
  <si>
    <t>빵</t>
  </si>
  <si>
    <t>토닉워터</t>
  </si>
  <si>
    <t>밀키스</t>
  </si>
  <si>
    <t>칠성사이다</t>
  </si>
  <si>
    <t>게토레이</t>
  </si>
  <si>
    <t>야외용 조명</t>
  </si>
  <si>
    <t>Box</t>
  </si>
  <si>
    <t>뚜또(젤리)</t>
  </si>
  <si>
    <t>케이크</t>
  </si>
  <si>
    <t>근로자부식</t>
  </si>
  <si>
    <t>두부</t>
  </si>
  <si>
    <t>상추</t>
  </si>
  <si>
    <t>사용일자</t>
  </si>
  <si>
    <t>사용내역</t>
  </si>
  <si>
    <t>결연후원금
여부</t>
  </si>
  <si>
    <t>산출기준</t>
  </si>
  <si>
    <t>근로자 간식</t>
  </si>
  <si>
    <t>근로자 명절 선물 구입</t>
  </si>
  <si>
    <t>소모품(식당의자)대금지급</t>
  </si>
  <si>
    <t>타이어 교체</t>
  </si>
  <si>
    <t>차량유류대</t>
  </si>
  <si>
    <t>차량보험료</t>
  </si>
  <si>
    <t>용기포장기</t>
  </si>
  <si>
    <t>냉동탑차 선금</t>
  </si>
  <si>
    <t>냉동탑차 잔금</t>
  </si>
  <si>
    <t>근로자 간담회 및 경비</t>
  </si>
  <si>
    <t>프로그램운영비</t>
  </si>
  <si>
    <t>포장기계구입</t>
  </si>
  <si>
    <t>근로자 간식 외</t>
  </si>
  <si>
    <t>근로장애인 식사대</t>
  </si>
  <si>
    <t>트레이구입</t>
  </si>
  <si>
    <t>노후 CCTV 교체</t>
  </si>
  <si>
    <t>사용처</t>
  </si>
  <si>
    <t>결연후원품
여부</t>
  </si>
  <si>
    <t>근로자간식용</t>
  </si>
  <si>
    <t>아니오</t>
  </si>
  <si>
    <t>근로자부식용</t>
  </si>
  <si>
    <t>근로자 생필품</t>
  </si>
  <si>
    <t>근로자생필품</t>
  </si>
  <si>
    <t>근로자 지원</t>
  </si>
  <si>
    <t>나눔공동체</t>
  </si>
  <si>
    <t>장</t>
  </si>
  <si>
    <t>시설용품</t>
  </si>
  <si>
    <t>금융기관 명</t>
  </si>
  <si>
    <t>계좌번호</t>
  </si>
  <si>
    <t>예금주</t>
  </si>
  <si>
    <t>농협(12:단위농협)</t>
  </si>
  <si>
    <t>유은복지재단(나눔공동체)</t>
  </si>
  <si>
    <t>중소기업은행</t>
  </si>
  <si>
    <t>수령일자</t>
  </si>
  <si>
    <t>보조계정(항)</t>
  </si>
  <si>
    <t>보조계정(목)</t>
  </si>
  <si>
    <t>보조기관</t>
  </si>
  <si>
    <t>산출내역</t>
  </si>
  <si>
    <t>보건복지부</t>
  </si>
  <si>
    <t>1월 시설운영비 입금</t>
  </si>
  <si>
    <t>2월 시설운영비 입금</t>
  </si>
  <si>
    <t>2021년 사회복지종사자 복지포인트 지원금</t>
  </si>
  <si>
    <t>3월 시설운영비 입금</t>
  </si>
  <si>
    <t>방역장비 지원구입</t>
  </si>
  <si>
    <t>4월 시설운영비 입금</t>
  </si>
  <si>
    <t>5월 시설운영비 입금</t>
  </si>
  <si>
    <t>6월 시설운영비 입금</t>
  </si>
  <si>
    <t>7월 시설운영비 입금</t>
  </si>
  <si>
    <t>8월 시설운영비 입금</t>
  </si>
  <si>
    <t>9월 시설운영비 입금</t>
  </si>
  <si>
    <t>10월 시설운영비 입금</t>
  </si>
  <si>
    <t>11월 시설운영비 입금</t>
  </si>
  <si>
    <t>12월 시설운영비 입금</t>
  </si>
  <si>
    <t>후원금(금전)수입명세서</t>
    <phoneticPr fontId="2" type="noConversion"/>
  </si>
  <si>
    <t>후원금(물품)수입명세서</t>
    <phoneticPr fontId="2" type="noConversion"/>
  </si>
  <si>
    <t>후원금 사용명세서</t>
    <phoneticPr fontId="2" type="noConversion"/>
  </si>
  <si>
    <t>후원금(물품) 사용명세서</t>
    <phoneticPr fontId="2" type="noConversion"/>
  </si>
  <si>
    <t>후원금 전용계좌</t>
    <phoneticPr fontId="2" type="noConversion"/>
  </si>
  <si>
    <t>정부보조금 명세서</t>
    <phoneticPr fontId="2" type="noConversion"/>
  </si>
  <si>
    <t>사업수입 명세서</t>
    <phoneticPr fontId="2" type="noConversion"/>
  </si>
  <si>
    <t>사업비 명세서</t>
    <phoneticPr fontId="2" type="noConversion"/>
  </si>
  <si>
    <t>사무비 명세서</t>
    <phoneticPr fontId="2" type="noConversion"/>
  </si>
  <si>
    <t>인건비 명세서</t>
    <phoneticPr fontId="2" type="noConversion"/>
  </si>
  <si>
    <t>잡지출 명세서</t>
    <phoneticPr fontId="2" type="noConversion"/>
  </si>
  <si>
    <t>결산총괄표</t>
    <phoneticPr fontId="2" type="noConversion"/>
  </si>
  <si>
    <t>세 입 결 산 서</t>
    <phoneticPr fontId="2" type="noConversion"/>
  </si>
  <si>
    <t>■사업명    : 전체                                                                                                                   (단위 : 원)</t>
    <phoneticPr fontId="2" type="noConversion"/>
  </si>
  <si>
    <t>세 출 결 산 서</t>
    <phoneticPr fontId="2" type="noConversion"/>
  </si>
  <si>
    <t>오**</t>
    <phoneticPr fontId="2" type="noConversion"/>
  </si>
  <si>
    <t>강**</t>
    <phoneticPr fontId="2" type="noConversion"/>
  </si>
  <si>
    <t>최**</t>
    <phoneticPr fontId="2" type="noConversion"/>
  </si>
  <si>
    <t>김**</t>
    <phoneticPr fontId="2" type="noConversion"/>
  </si>
  <si>
    <t>강**</t>
    <phoneticPr fontId="2" type="noConversion"/>
  </si>
  <si>
    <t>김**</t>
    <phoneticPr fontId="2" type="noConversion"/>
  </si>
  <si>
    <t>강**</t>
    <phoneticPr fontId="2" type="noConversion"/>
  </si>
  <si>
    <t>김**</t>
    <phoneticPr fontId="2" type="noConversion"/>
  </si>
  <si>
    <t>이**</t>
    <phoneticPr fontId="2" type="noConversion"/>
  </si>
  <si>
    <t>전**</t>
    <phoneticPr fontId="2" type="noConversion"/>
  </si>
  <si>
    <t>이**</t>
    <phoneticPr fontId="2" type="noConversion"/>
  </si>
  <si>
    <t>최**</t>
    <phoneticPr fontId="2" type="noConversion"/>
  </si>
  <si>
    <t>한**</t>
    <phoneticPr fontId="2" type="noConversion"/>
  </si>
  <si>
    <t>송**</t>
    <phoneticPr fontId="2" type="noConversion"/>
  </si>
  <si>
    <t>최**</t>
    <phoneticPr fontId="2" type="noConversion"/>
  </si>
  <si>
    <t>(주)아***********</t>
    <phoneticPr fontId="2" type="noConversion"/>
  </si>
  <si>
    <t>(주)아***********</t>
    <phoneticPr fontId="2" type="noConversion"/>
  </si>
  <si>
    <t>강**</t>
    <phoneticPr fontId="2" type="noConversion"/>
  </si>
  <si>
    <t>오**</t>
    <phoneticPr fontId="2" type="noConversion"/>
  </si>
  <si>
    <t>김**</t>
    <phoneticPr fontId="2" type="noConversion"/>
  </si>
  <si>
    <t>강**</t>
    <phoneticPr fontId="2" type="noConversion"/>
  </si>
  <si>
    <t>김**</t>
    <phoneticPr fontId="2" type="noConversion"/>
  </si>
  <si>
    <t>김**</t>
    <phoneticPr fontId="2" type="noConversion"/>
  </si>
  <si>
    <t>김**</t>
    <phoneticPr fontId="2" type="noConversion"/>
  </si>
  <si>
    <t>이**</t>
    <phoneticPr fontId="2" type="noConversion"/>
  </si>
  <si>
    <t>전**</t>
    <phoneticPr fontId="2" type="noConversion"/>
  </si>
  <si>
    <t>의***</t>
    <phoneticPr fontId="2" type="noConversion"/>
  </si>
  <si>
    <t>서*******</t>
    <phoneticPr fontId="2" type="noConversion"/>
  </si>
  <si>
    <t>서*******</t>
    <phoneticPr fontId="2" type="noConversion"/>
  </si>
  <si>
    <t>한**</t>
    <phoneticPr fontId="2" type="noConversion"/>
  </si>
  <si>
    <t>강**</t>
    <phoneticPr fontId="2" type="noConversion"/>
  </si>
  <si>
    <t>송**</t>
    <phoneticPr fontId="2" type="noConversion"/>
  </si>
  <si>
    <t>송**</t>
    <phoneticPr fontId="2" type="noConversion"/>
  </si>
  <si>
    <t>강**</t>
    <phoneticPr fontId="2" type="noConversion"/>
  </si>
  <si>
    <t>서*******</t>
    <phoneticPr fontId="2" type="noConversion"/>
  </si>
  <si>
    <t>오**</t>
    <phoneticPr fontId="2" type="noConversion"/>
  </si>
  <si>
    <t>최ㅍ</t>
    <phoneticPr fontId="2" type="noConversion"/>
  </si>
  <si>
    <t>한**</t>
    <phoneticPr fontId="2" type="noConversion"/>
  </si>
  <si>
    <t>푸***</t>
    <phoneticPr fontId="2" type="noConversion"/>
  </si>
  <si>
    <t>푸***</t>
    <phoneticPr fontId="2" type="noConversion"/>
  </si>
  <si>
    <t>푸***</t>
    <phoneticPr fontId="2" type="noConversion"/>
  </si>
  <si>
    <t>707072-51-005692</t>
  </si>
  <si>
    <t>707072-51-003761</t>
  </si>
  <si>
    <t>160-052290-04-036</t>
    <phoneticPr fontId="9" type="noConversion"/>
  </si>
  <si>
    <t>160-052290-01-061</t>
    <phoneticPr fontId="9" type="noConversion"/>
  </si>
  <si>
    <t>사업수입 소계</t>
    <phoneticPr fontId="2" type="noConversion"/>
  </si>
  <si>
    <t>사업비 소계</t>
    <phoneticPr fontId="2" type="noConversion"/>
  </si>
  <si>
    <t>업무추진비 소계</t>
    <phoneticPr fontId="2" type="noConversion"/>
  </si>
  <si>
    <t>운영비 소계</t>
    <phoneticPr fontId="2" type="noConversion"/>
  </si>
  <si>
    <t>구분</t>
    <phoneticPr fontId="2" type="noConversion"/>
  </si>
  <si>
    <t>내역</t>
    <phoneticPr fontId="2" type="noConversion"/>
  </si>
  <si>
    <t>인건비</t>
    <phoneticPr fontId="2" type="noConversion"/>
  </si>
  <si>
    <t>인건비 소계</t>
    <phoneticPr fontId="2" type="noConversion"/>
  </si>
  <si>
    <t>잡지출 소계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</si>
</sst>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7" formatCode="0_);[Red]\(0\)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000000"/>
      <name val="굴림체"/>
      <family val="3"/>
      <charset val="129"/>
    </font>
    <font>
      <sz val="9"/>
      <name val="굴림체"/>
      <family val="3"/>
      <charset val="129"/>
    </font>
    <font>
      <sz val="26"/>
      <color theme="1"/>
      <name val="맑은 고딕"/>
      <family val="2"/>
      <charset val="129"/>
      <scheme val="minor"/>
    </font>
    <font>
      <sz val="26"/>
      <color theme="1"/>
      <name val="맑은 고딕"/>
      <family val="3"/>
      <charset val="129"/>
      <scheme val="minor"/>
    </font>
    <font>
      <sz val="28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3" fillId="2" borderId="5" xfId="0" applyFont="1" applyFill="1" applyBorder="1" applyAlignment="1">
      <alignment horizontal="left" vertical="center" wrapText="1"/>
    </xf>
    <xf numFmtId="176" fontId="3" fillId="2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3" fontId="4" fillId="3" borderId="5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3" fontId="4" fillId="3" borderId="4" xfId="0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3" fontId="3" fillId="3" borderId="5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right" vertical="center" wrapText="1"/>
    </xf>
    <xf numFmtId="3" fontId="3" fillId="3" borderId="4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176" fontId="3" fillId="3" borderId="5" xfId="0" applyNumberFormat="1" applyFont="1" applyFill="1" applyBorder="1" applyAlignment="1">
      <alignment horizontal="right" vertical="center" wrapText="1"/>
    </xf>
    <xf numFmtId="176" fontId="3" fillId="3" borderId="4" xfId="0" applyNumberFormat="1" applyFont="1" applyFill="1" applyBorder="1" applyAlignment="1">
      <alignment horizontal="right" vertical="center" wrapText="1"/>
    </xf>
    <xf numFmtId="14" fontId="4" fillId="3" borderId="5" xfId="0" applyNumberFormat="1" applyFont="1" applyFill="1" applyBorder="1" applyAlignment="1">
      <alignment horizontal="center" vertical="center" wrapText="1"/>
    </xf>
    <xf numFmtId="176" fontId="4" fillId="3" borderId="5" xfId="0" applyNumberFormat="1" applyFont="1" applyFill="1" applyBorder="1" applyAlignment="1">
      <alignment horizontal="right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176" fontId="4" fillId="3" borderId="4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" borderId="0" xfId="0" applyFont="1" applyFill="1">
      <alignment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right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176" fontId="4" fillId="3" borderId="23" xfId="0" applyNumberFormat="1" applyFont="1" applyFill="1" applyBorder="1" applyAlignment="1">
      <alignment horizontal="right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right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3" fontId="4" fillId="3" borderId="19" xfId="0" applyNumberFormat="1" applyFont="1" applyFill="1" applyBorder="1" applyAlignment="1">
      <alignment horizontal="right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3" fontId="4" fillId="3" borderId="27" xfId="0" applyNumberFormat="1" applyFont="1" applyFill="1" applyBorder="1" applyAlignment="1">
      <alignment horizontal="right" vertical="center" wrapText="1"/>
    </xf>
    <xf numFmtId="3" fontId="4" fillId="3" borderId="28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4" fillId="3" borderId="27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left" vertical="center" wrapText="1"/>
    </xf>
    <xf numFmtId="14" fontId="4" fillId="3" borderId="27" xfId="0" applyNumberFormat="1" applyFont="1" applyFill="1" applyBorder="1" applyAlignment="1">
      <alignment horizontal="center" vertical="center" wrapText="1"/>
    </xf>
    <xf numFmtId="176" fontId="4" fillId="3" borderId="2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27" xfId="0" applyNumberFormat="1" applyFont="1" applyFill="1" applyBorder="1" applyAlignment="1">
      <alignment horizontal="center" vertical="center" wrapText="1"/>
    </xf>
    <xf numFmtId="176" fontId="4" fillId="3" borderId="27" xfId="0" applyNumberFormat="1" applyFont="1" applyFill="1" applyBorder="1" applyAlignment="1">
      <alignment horizontal="right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3" borderId="38" xfId="0" applyNumberForma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>
      <alignment horizontal="left" vertical="center" wrapText="1"/>
    </xf>
    <xf numFmtId="0" fontId="4" fillId="3" borderId="40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left" vertical="center" wrapText="1"/>
    </xf>
    <xf numFmtId="0" fontId="4" fillId="3" borderId="43" xfId="0" applyFont="1" applyFill="1" applyBorder="1" applyAlignment="1">
      <alignment horizontal="left" vertical="center" wrapText="1"/>
    </xf>
    <xf numFmtId="0" fontId="4" fillId="3" borderId="44" xfId="0" applyFont="1" applyFill="1" applyBorder="1" applyAlignment="1">
      <alignment horizontal="left" vertical="center" wrapText="1"/>
    </xf>
    <xf numFmtId="0" fontId="4" fillId="3" borderId="45" xfId="0" applyFont="1" applyFill="1" applyBorder="1" applyAlignment="1">
      <alignment horizontal="left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176" fontId="4" fillId="3" borderId="38" xfId="0" applyNumberFormat="1" applyFont="1" applyFill="1" applyBorder="1" applyAlignment="1">
      <alignment horizontal="center" vertical="center" wrapText="1"/>
    </xf>
    <xf numFmtId="176" fontId="4" fillId="3" borderId="48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left" vertical="center" wrapText="1"/>
    </xf>
    <xf numFmtId="0" fontId="4" fillId="3" borderId="51" xfId="0" applyFont="1" applyFill="1" applyBorder="1" applyAlignment="1">
      <alignment horizontal="left" vertical="center" wrapText="1"/>
    </xf>
    <xf numFmtId="0" fontId="4" fillId="3" borderId="52" xfId="0" applyFont="1" applyFill="1" applyBorder="1" applyAlignment="1">
      <alignment horizontal="center" vertical="center" wrapText="1"/>
    </xf>
    <xf numFmtId="176" fontId="4" fillId="3" borderId="38" xfId="0" applyNumberFormat="1" applyFont="1" applyFill="1" applyBorder="1" applyAlignment="1">
      <alignment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left" vertical="center" wrapText="1"/>
    </xf>
    <xf numFmtId="176" fontId="4" fillId="3" borderId="24" xfId="0" applyNumberFormat="1" applyFont="1" applyFill="1" applyBorder="1" applyAlignment="1">
      <alignment horizontal="right" vertical="center" wrapText="1"/>
    </xf>
    <xf numFmtId="0" fontId="10" fillId="0" borderId="58" xfId="0" applyFont="1" applyBorder="1">
      <alignment vertical="center"/>
    </xf>
    <xf numFmtId="0" fontId="4" fillId="3" borderId="59" xfId="0" applyFont="1" applyFill="1" applyBorder="1" applyAlignment="1">
      <alignment horizontal="center" vertical="center" wrapText="1"/>
    </xf>
    <xf numFmtId="0" fontId="10" fillId="0" borderId="44" xfId="0" applyFont="1" applyBorder="1">
      <alignment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41" fontId="4" fillId="3" borderId="38" xfId="1" applyFont="1" applyFill="1" applyBorder="1" applyAlignment="1">
      <alignment horizontal="right" vertical="center" wrapText="1"/>
    </xf>
    <xf numFmtId="0" fontId="4" fillId="3" borderId="6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3" fontId="3" fillId="3" borderId="19" xfId="0" applyNumberFormat="1" applyFont="1" applyFill="1" applyBorder="1" applyAlignment="1">
      <alignment horizontal="right" vertical="center" wrapText="1"/>
    </xf>
    <xf numFmtId="0" fontId="3" fillId="3" borderId="16" xfId="0" applyFont="1" applyFill="1" applyBorder="1" applyAlignment="1">
      <alignment horizontal="left" vertical="center" wrapText="1"/>
    </xf>
    <xf numFmtId="3" fontId="3" fillId="3" borderId="17" xfId="0" applyNumberFormat="1" applyFont="1" applyFill="1" applyBorder="1" applyAlignment="1">
      <alignment horizontal="right" vertical="center" wrapText="1"/>
    </xf>
    <xf numFmtId="0" fontId="4" fillId="3" borderId="66" xfId="0" applyFont="1" applyFill="1" applyBorder="1" applyAlignment="1">
      <alignment horizontal="left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D9" sqref="D9"/>
    </sheetView>
  </sheetViews>
  <sheetFormatPr defaultRowHeight="16.5"/>
  <cols>
    <col min="1" max="2" width="10.5" customWidth="1"/>
    <col min="3" max="5" width="12" customWidth="1"/>
    <col min="6" max="7" width="10.5" customWidth="1"/>
    <col min="8" max="10" width="12" customWidth="1"/>
  </cols>
  <sheetData>
    <row r="1" spans="1:10" ht="51" customHeight="1" thickBot="1">
      <c r="A1" s="14" t="s">
        <v>167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9" customHeight="1">
      <c r="A2" s="127" t="s">
        <v>1</v>
      </c>
      <c r="B2" s="41"/>
      <c r="C2" s="41"/>
      <c r="D2" s="41"/>
      <c r="E2" s="42"/>
      <c r="F2" s="40" t="s">
        <v>2</v>
      </c>
      <c r="G2" s="41"/>
      <c r="H2" s="41"/>
      <c r="I2" s="41"/>
      <c r="J2" s="43"/>
    </row>
    <row r="3" spans="1:10" ht="39" customHeight="1" thickBot="1">
      <c r="A3" s="68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3</v>
      </c>
      <c r="G3" s="54" t="s">
        <v>4</v>
      </c>
      <c r="H3" s="54" t="s">
        <v>5</v>
      </c>
      <c r="I3" s="54" t="s">
        <v>6</v>
      </c>
      <c r="J3" s="55" t="s">
        <v>7</v>
      </c>
    </row>
    <row r="4" spans="1:10" ht="39" customHeight="1">
      <c r="A4" s="129" t="s">
        <v>8</v>
      </c>
      <c r="B4" s="28" t="s">
        <v>8</v>
      </c>
      <c r="C4" s="16">
        <v>3818052000</v>
      </c>
      <c r="D4" s="16">
        <v>3856536030</v>
      </c>
      <c r="E4" s="16">
        <v>-38484030</v>
      </c>
      <c r="F4" s="15" t="s">
        <v>9</v>
      </c>
      <c r="G4" s="28" t="s">
        <v>10</v>
      </c>
      <c r="H4" s="16">
        <v>584765000</v>
      </c>
      <c r="I4" s="16">
        <v>584554900</v>
      </c>
      <c r="J4" s="130">
        <v>210100</v>
      </c>
    </row>
    <row r="5" spans="1:10" ht="39" customHeight="1">
      <c r="A5" s="131" t="s">
        <v>11</v>
      </c>
      <c r="B5" s="20" t="s">
        <v>11</v>
      </c>
      <c r="C5" s="19">
        <v>803108000</v>
      </c>
      <c r="D5" s="19">
        <v>808618403</v>
      </c>
      <c r="E5" s="19">
        <v>-5510403</v>
      </c>
      <c r="F5" s="17"/>
      <c r="G5" s="20" t="s">
        <v>12</v>
      </c>
      <c r="H5" s="19">
        <v>3350000</v>
      </c>
      <c r="I5" s="19">
        <v>2979000</v>
      </c>
      <c r="J5" s="132">
        <v>371000</v>
      </c>
    </row>
    <row r="6" spans="1:10" ht="39" customHeight="1">
      <c r="A6" s="131" t="s">
        <v>13</v>
      </c>
      <c r="B6" s="20" t="s">
        <v>13</v>
      </c>
      <c r="C6" s="19">
        <v>40000000</v>
      </c>
      <c r="D6" s="19">
        <v>39125000</v>
      </c>
      <c r="E6" s="19">
        <v>875000</v>
      </c>
      <c r="F6" s="20"/>
      <c r="G6" s="20" t="s">
        <v>14</v>
      </c>
      <c r="H6" s="19">
        <v>170176000</v>
      </c>
      <c r="I6" s="19">
        <v>157728482</v>
      </c>
      <c r="J6" s="132">
        <v>12447518</v>
      </c>
    </row>
    <row r="7" spans="1:10" ht="39" customHeight="1">
      <c r="A7" s="131" t="s">
        <v>15</v>
      </c>
      <c r="B7" s="20" t="s">
        <v>15</v>
      </c>
      <c r="C7" s="19">
        <v>250000000</v>
      </c>
      <c r="D7" s="19">
        <v>240000000</v>
      </c>
      <c r="E7" s="19">
        <v>10000000</v>
      </c>
      <c r="F7" s="20" t="s">
        <v>16</v>
      </c>
      <c r="G7" s="20" t="s">
        <v>17</v>
      </c>
      <c r="H7" s="19">
        <v>147260000</v>
      </c>
      <c r="I7" s="19">
        <v>111144008</v>
      </c>
      <c r="J7" s="132">
        <v>36115992</v>
      </c>
    </row>
    <row r="8" spans="1:10" ht="39" customHeight="1">
      <c r="A8" s="131" t="s">
        <v>18</v>
      </c>
      <c r="B8" s="20" t="s">
        <v>18</v>
      </c>
      <c r="C8" s="19">
        <v>79282000</v>
      </c>
      <c r="D8" s="19">
        <v>87349704</v>
      </c>
      <c r="E8" s="19">
        <v>-8067704</v>
      </c>
      <c r="F8" s="20" t="s">
        <v>19</v>
      </c>
      <c r="G8" s="20" t="s">
        <v>19</v>
      </c>
      <c r="H8" s="19">
        <v>4158356000</v>
      </c>
      <c r="I8" s="19">
        <v>4064298702</v>
      </c>
      <c r="J8" s="132">
        <v>94057298</v>
      </c>
    </row>
    <row r="9" spans="1:10" ht="39" customHeight="1">
      <c r="A9" s="131" t="s">
        <v>20</v>
      </c>
      <c r="B9" s="20" t="s">
        <v>20</v>
      </c>
      <c r="C9" s="19">
        <v>8780000</v>
      </c>
      <c r="D9" s="19">
        <v>8251564</v>
      </c>
      <c r="E9" s="19">
        <v>528436</v>
      </c>
      <c r="F9" s="20" t="s">
        <v>21</v>
      </c>
      <c r="G9" s="20" t="s">
        <v>21</v>
      </c>
      <c r="H9" s="18">
        <v>0</v>
      </c>
      <c r="I9" s="19">
        <v>13335</v>
      </c>
      <c r="J9" s="132">
        <v>-13335</v>
      </c>
    </row>
    <row r="10" spans="1:10" ht="39" customHeight="1">
      <c r="A10" s="131"/>
      <c r="B10" s="20"/>
      <c r="C10" s="18">
        <v>0</v>
      </c>
      <c r="D10" s="18">
        <v>0</v>
      </c>
      <c r="E10" s="18">
        <v>0</v>
      </c>
      <c r="F10" s="20" t="s">
        <v>22</v>
      </c>
      <c r="G10" s="20" t="s">
        <v>22</v>
      </c>
      <c r="H10" s="19">
        <v>3181000</v>
      </c>
      <c r="I10" s="19">
        <v>228465</v>
      </c>
      <c r="J10" s="132">
        <v>2952535</v>
      </c>
    </row>
    <row r="11" spans="1:10" ht="39" customHeight="1" thickBot="1">
      <c r="A11" s="48"/>
      <c r="B11" s="50"/>
      <c r="C11" s="51">
        <f>SUM(C4:C10)</f>
        <v>4999222000</v>
      </c>
      <c r="D11" s="51">
        <f t="shared" ref="D11:E11" si="0">SUM(D4:D10)</f>
        <v>5039880701</v>
      </c>
      <c r="E11" s="51">
        <f t="shared" si="0"/>
        <v>-40658701</v>
      </c>
      <c r="F11" s="52" t="s">
        <v>23</v>
      </c>
      <c r="G11" s="50"/>
      <c r="H11" s="51">
        <f>SUM(H4:H10)</f>
        <v>5067088000</v>
      </c>
      <c r="I11" s="51">
        <f t="shared" ref="I11:J11" si="1">SUM(I4:I10)</f>
        <v>4920946892</v>
      </c>
      <c r="J11" s="77">
        <f t="shared" si="1"/>
        <v>146141108</v>
      </c>
    </row>
  </sheetData>
  <mergeCells count="5">
    <mergeCell ref="A2:E2"/>
    <mergeCell ref="F2:J2"/>
    <mergeCell ref="A11:B11"/>
    <mergeCell ref="F11:G11"/>
    <mergeCell ref="A1:J1"/>
  </mergeCells>
  <phoneticPr fontId="2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Normal="100" workbookViewId="0">
      <selection activeCell="D6" sqref="A3:E6"/>
    </sheetView>
  </sheetViews>
  <sheetFormatPr defaultRowHeight="16.5"/>
  <cols>
    <col min="1" max="1" width="16.375" customWidth="1"/>
    <col min="2" max="4" width="22.625" customWidth="1"/>
    <col min="5" max="5" width="13.375" customWidth="1"/>
  </cols>
  <sheetData>
    <row r="1" spans="1:5" ht="51" customHeight="1">
      <c r="A1" s="37" t="s">
        <v>162</v>
      </c>
      <c r="B1" s="37"/>
      <c r="C1" s="37"/>
      <c r="D1" s="37"/>
      <c r="E1" s="37"/>
    </row>
    <row r="2" spans="1:5" ht="22.5" customHeight="1" thickBot="1"/>
    <row r="3" spans="1:5" ht="22.5" customHeight="1">
      <c r="A3" s="56" t="s">
        <v>25</v>
      </c>
      <c r="B3" s="91" t="s">
        <v>72</v>
      </c>
      <c r="C3" s="92" t="s">
        <v>73</v>
      </c>
      <c r="D3" s="92" t="s">
        <v>140</v>
      </c>
      <c r="E3" s="93" t="s">
        <v>74</v>
      </c>
    </row>
    <row r="4" spans="1:5" ht="22.5" customHeight="1">
      <c r="A4" s="94" t="s">
        <v>8</v>
      </c>
      <c r="B4" s="88" t="s">
        <v>8</v>
      </c>
      <c r="C4" s="29">
        <v>12040963</v>
      </c>
      <c r="D4" s="87" t="s">
        <v>140</v>
      </c>
      <c r="E4" s="95"/>
    </row>
    <row r="5" spans="1:5" ht="22.5" customHeight="1">
      <c r="A5" s="96" t="s">
        <v>8</v>
      </c>
      <c r="B5" s="89" t="s">
        <v>32</v>
      </c>
      <c r="C5" s="30">
        <v>3844495067</v>
      </c>
      <c r="D5" s="90" t="s">
        <v>140</v>
      </c>
      <c r="E5" s="97"/>
    </row>
    <row r="6" spans="1:5" ht="22.5" customHeight="1" thickBot="1">
      <c r="A6" s="98" t="s">
        <v>216</v>
      </c>
      <c r="B6" s="99"/>
      <c r="C6" s="126">
        <f>SUM(C4:C5)</f>
        <v>3856536030</v>
      </c>
      <c r="D6" s="100"/>
      <c r="E6" s="101"/>
    </row>
  </sheetData>
  <mergeCells count="3">
    <mergeCell ref="A1:E1"/>
    <mergeCell ref="A6:B6"/>
    <mergeCell ref="D6:E6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B14" sqref="B14"/>
    </sheetView>
  </sheetViews>
  <sheetFormatPr defaultRowHeight="16.5"/>
  <cols>
    <col min="1" max="3" width="22.625" customWidth="1"/>
    <col min="4" max="5" width="13.375" customWidth="1"/>
  </cols>
  <sheetData>
    <row r="1" spans="1:5" ht="51" customHeight="1">
      <c r="A1" s="37" t="s">
        <v>163</v>
      </c>
      <c r="B1" s="37"/>
      <c r="C1" s="37"/>
      <c r="D1" s="37"/>
      <c r="E1" s="37"/>
    </row>
    <row r="2" spans="1:5" s="39" customFormat="1" ht="22.5" customHeight="1" thickBot="1"/>
    <row r="3" spans="1:5" s="39" customFormat="1" ht="22.5" customHeight="1">
      <c r="A3" s="56" t="s">
        <v>25</v>
      </c>
      <c r="B3" s="57" t="s">
        <v>72</v>
      </c>
      <c r="C3" s="57" t="s">
        <v>73</v>
      </c>
      <c r="D3" s="57" t="s">
        <v>140</v>
      </c>
      <c r="E3" s="58" t="s">
        <v>74</v>
      </c>
    </row>
    <row r="4" spans="1:5" s="39" customFormat="1" ht="22.5" customHeight="1">
      <c r="A4" s="102" t="s">
        <v>19</v>
      </c>
      <c r="B4" s="6" t="s">
        <v>59</v>
      </c>
      <c r="C4" s="2">
        <v>736000</v>
      </c>
      <c r="D4" s="6" t="s">
        <v>140</v>
      </c>
      <c r="E4" s="69"/>
    </row>
    <row r="5" spans="1:5" s="39" customFormat="1" ht="22.5" customHeight="1">
      <c r="A5" s="106" t="s">
        <v>19</v>
      </c>
      <c r="B5" s="11" t="s">
        <v>60</v>
      </c>
      <c r="C5" s="30">
        <v>4063562702</v>
      </c>
      <c r="D5" s="11" t="s">
        <v>140</v>
      </c>
      <c r="E5" s="133"/>
    </row>
    <row r="6" spans="1:5" s="39" customFormat="1" ht="22.5" customHeight="1" thickBot="1">
      <c r="A6" s="98" t="s">
        <v>217</v>
      </c>
      <c r="B6" s="108"/>
      <c r="C6" s="126">
        <f>SUM(C4:C5)</f>
        <v>4064298702</v>
      </c>
      <c r="D6" s="134"/>
      <c r="E6" s="135"/>
    </row>
  </sheetData>
  <mergeCells count="3">
    <mergeCell ref="A6:B6"/>
    <mergeCell ref="D6:E6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D13" sqref="A3:E13"/>
    </sheetView>
  </sheetViews>
  <sheetFormatPr defaultRowHeight="16.5"/>
  <cols>
    <col min="1" max="2" width="17.875" customWidth="1"/>
    <col min="3" max="3" width="23.375" customWidth="1"/>
    <col min="4" max="4" width="17.875" customWidth="1"/>
    <col min="5" max="5" width="13.75" customWidth="1"/>
  </cols>
  <sheetData>
    <row r="1" spans="1:5" ht="51" customHeight="1">
      <c r="A1" s="37" t="s">
        <v>164</v>
      </c>
      <c r="B1" s="37"/>
      <c r="C1" s="37"/>
      <c r="D1" s="37"/>
      <c r="E1" s="37"/>
    </row>
    <row r="2" spans="1:5" ht="22.5" customHeight="1" thickBot="1"/>
    <row r="3" spans="1:5" ht="22.5" customHeight="1">
      <c r="A3" s="56" t="s">
        <v>25</v>
      </c>
      <c r="B3" s="57" t="s">
        <v>72</v>
      </c>
      <c r="C3" s="57" t="s">
        <v>73</v>
      </c>
      <c r="D3" s="57" t="s">
        <v>140</v>
      </c>
      <c r="E3" s="58" t="s">
        <v>74</v>
      </c>
    </row>
    <row r="4" spans="1:5" ht="22.5" customHeight="1">
      <c r="A4" s="102" t="s">
        <v>12</v>
      </c>
      <c r="B4" s="6" t="s">
        <v>48</v>
      </c>
      <c r="C4" s="32">
        <v>2879000</v>
      </c>
      <c r="D4" s="6" t="s">
        <v>140</v>
      </c>
      <c r="E4" s="69"/>
    </row>
    <row r="5" spans="1:5" ht="22.5" customHeight="1">
      <c r="A5" s="103" t="s">
        <v>12</v>
      </c>
      <c r="B5" s="9" t="s">
        <v>50</v>
      </c>
      <c r="C5" s="34">
        <v>100000</v>
      </c>
      <c r="D5" s="9" t="s">
        <v>140</v>
      </c>
      <c r="E5" s="70"/>
    </row>
    <row r="6" spans="1:5" ht="22.5" customHeight="1">
      <c r="A6" s="104" t="s">
        <v>218</v>
      </c>
      <c r="B6" s="36"/>
      <c r="C6" s="34">
        <f>SUM(C4:C5)</f>
        <v>2979000</v>
      </c>
      <c r="D6" s="35"/>
      <c r="E6" s="105"/>
    </row>
    <row r="7" spans="1:5" ht="22.5" customHeight="1">
      <c r="A7" s="131" t="s">
        <v>14</v>
      </c>
      <c r="B7" s="20" t="s">
        <v>51</v>
      </c>
      <c r="C7" s="30">
        <v>926966</v>
      </c>
      <c r="D7" s="9" t="s">
        <v>140</v>
      </c>
      <c r="E7" s="70"/>
    </row>
    <row r="8" spans="1:5" ht="22.5" customHeight="1">
      <c r="A8" s="131" t="s">
        <v>14</v>
      </c>
      <c r="B8" s="20" t="s">
        <v>52</v>
      </c>
      <c r="C8" s="30">
        <v>74260311</v>
      </c>
      <c r="D8" s="9" t="s">
        <v>140</v>
      </c>
      <c r="E8" s="70"/>
    </row>
    <row r="9" spans="1:5" ht="22.5" customHeight="1">
      <c r="A9" s="131" t="s">
        <v>14</v>
      </c>
      <c r="B9" s="20" t="s">
        <v>53</v>
      </c>
      <c r="C9" s="30">
        <v>45056613</v>
      </c>
      <c r="D9" s="9" t="s">
        <v>140</v>
      </c>
      <c r="E9" s="70"/>
    </row>
    <row r="10" spans="1:5" ht="22.5" customHeight="1">
      <c r="A10" s="131" t="s">
        <v>14</v>
      </c>
      <c r="B10" s="20" t="s">
        <v>54</v>
      </c>
      <c r="C10" s="30">
        <v>12290510</v>
      </c>
      <c r="D10" s="9" t="s">
        <v>140</v>
      </c>
      <c r="E10" s="70"/>
    </row>
    <row r="11" spans="1:5" ht="22.5" customHeight="1">
      <c r="A11" s="131" t="s">
        <v>14</v>
      </c>
      <c r="B11" s="20" t="s">
        <v>55</v>
      </c>
      <c r="C11" s="30">
        <v>18171082</v>
      </c>
      <c r="D11" s="11" t="s">
        <v>140</v>
      </c>
      <c r="E11" s="70"/>
    </row>
    <row r="12" spans="1:5" ht="22.5" customHeight="1">
      <c r="A12" s="131" t="s">
        <v>14</v>
      </c>
      <c r="B12" s="20" t="s">
        <v>56</v>
      </c>
      <c r="C12" s="30">
        <v>7023000</v>
      </c>
      <c r="D12" s="87" t="s">
        <v>140</v>
      </c>
      <c r="E12" s="107"/>
    </row>
    <row r="13" spans="1:5" ht="22.5" customHeight="1" thickBot="1">
      <c r="A13" s="98" t="s">
        <v>219</v>
      </c>
      <c r="B13" s="108"/>
      <c r="C13" s="109">
        <f>SUM(C7:C12)</f>
        <v>157728482</v>
      </c>
      <c r="D13" s="110"/>
      <c r="E13" s="111"/>
    </row>
  </sheetData>
  <mergeCells count="5">
    <mergeCell ref="A1:E1"/>
    <mergeCell ref="A6:B6"/>
    <mergeCell ref="A13:B13"/>
    <mergeCell ref="D6:E6"/>
    <mergeCell ref="D13:E13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16" sqref="C16"/>
    </sheetView>
  </sheetViews>
  <sheetFormatPr defaultRowHeight="16.5"/>
  <cols>
    <col min="2" max="2" width="21" customWidth="1"/>
    <col min="3" max="3" width="31.375" customWidth="1"/>
    <col min="4" max="4" width="21" customWidth="1"/>
    <col min="5" max="5" width="12.875" customWidth="1"/>
  </cols>
  <sheetData>
    <row r="1" spans="1:5" ht="51" customHeight="1">
      <c r="A1" s="38" t="s">
        <v>165</v>
      </c>
      <c r="B1" s="38"/>
      <c r="C1" s="38"/>
      <c r="D1" s="38"/>
      <c r="E1" s="38"/>
    </row>
    <row r="2" spans="1:5" ht="22.5" customHeight="1" thickBot="1"/>
    <row r="3" spans="1:5" ht="22.5" customHeight="1">
      <c r="A3" s="116" t="s">
        <v>220</v>
      </c>
      <c r="B3" s="92" t="s">
        <v>221</v>
      </c>
      <c r="C3" s="92" t="s">
        <v>73</v>
      </c>
      <c r="D3" s="92" t="s">
        <v>140</v>
      </c>
      <c r="E3" s="117" t="s">
        <v>74</v>
      </c>
    </row>
    <row r="4" spans="1:5" ht="22.5" customHeight="1">
      <c r="A4" s="118" t="s">
        <v>222</v>
      </c>
      <c r="B4" s="28" t="s">
        <v>43</v>
      </c>
      <c r="C4" s="29">
        <v>386193400</v>
      </c>
      <c r="D4" s="87" t="s">
        <v>140</v>
      </c>
      <c r="E4" s="114"/>
    </row>
    <row r="5" spans="1:5" ht="22.5" customHeight="1">
      <c r="A5" s="119"/>
      <c r="B5" s="20" t="s">
        <v>44</v>
      </c>
      <c r="C5" s="30">
        <v>111996700</v>
      </c>
      <c r="D5" s="87" t="s">
        <v>140</v>
      </c>
      <c r="E5" s="114"/>
    </row>
    <row r="6" spans="1:5" ht="22.5" customHeight="1">
      <c r="A6" s="120"/>
      <c r="B6" s="20" t="s">
        <v>45</v>
      </c>
      <c r="C6" s="30">
        <v>36409780</v>
      </c>
      <c r="D6" s="87" t="s">
        <v>140</v>
      </c>
      <c r="E6" s="114"/>
    </row>
    <row r="7" spans="1:5" ht="22.5" customHeight="1">
      <c r="A7" s="120"/>
      <c r="B7" s="20" t="s">
        <v>46</v>
      </c>
      <c r="C7" s="30">
        <v>48845020</v>
      </c>
      <c r="D7" s="87" t="s">
        <v>140</v>
      </c>
      <c r="E7" s="114"/>
    </row>
    <row r="8" spans="1:5" ht="22.5" customHeight="1">
      <c r="A8" s="121"/>
      <c r="B8" s="20" t="s">
        <v>47</v>
      </c>
      <c r="C8" s="30">
        <v>1110000</v>
      </c>
      <c r="D8" s="87" t="s">
        <v>140</v>
      </c>
      <c r="E8" s="114"/>
    </row>
    <row r="9" spans="1:5" ht="22.5" customHeight="1" thickBot="1">
      <c r="A9" s="122" t="s">
        <v>223</v>
      </c>
      <c r="B9" s="123"/>
      <c r="C9" s="109">
        <f>SUM(C4:C8)</f>
        <v>584554900</v>
      </c>
      <c r="D9" s="124"/>
      <c r="E9" s="125"/>
    </row>
  </sheetData>
  <mergeCells count="4">
    <mergeCell ref="A1:E1"/>
    <mergeCell ref="A5:A8"/>
    <mergeCell ref="A9:B9"/>
    <mergeCell ref="D9:E9"/>
  </mergeCells>
  <phoneticPr fontId="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C10" sqref="C10"/>
    </sheetView>
  </sheetViews>
  <sheetFormatPr defaultRowHeight="16.5"/>
  <cols>
    <col min="1" max="2" width="17.75" customWidth="1"/>
    <col min="3" max="3" width="25.25" customWidth="1"/>
    <col min="4" max="5" width="17.75" customWidth="1"/>
  </cols>
  <sheetData>
    <row r="1" spans="1:5" ht="51" customHeight="1">
      <c r="A1" s="37" t="s">
        <v>166</v>
      </c>
      <c r="B1" s="37"/>
      <c r="C1" s="37"/>
      <c r="D1" s="37"/>
      <c r="E1" s="37"/>
    </row>
    <row r="2" spans="1:5" s="39" customFormat="1" ht="22.5" customHeight="1" thickBot="1"/>
    <row r="3" spans="1:5" s="39" customFormat="1" ht="22.5" customHeight="1">
      <c r="A3" s="56" t="s">
        <v>25</v>
      </c>
      <c r="B3" s="57" t="s">
        <v>72</v>
      </c>
      <c r="C3" s="57" t="s">
        <v>73</v>
      </c>
      <c r="D3" s="112" t="s">
        <v>140</v>
      </c>
      <c r="E3" s="113" t="s">
        <v>74</v>
      </c>
    </row>
    <row r="4" spans="1:5" s="39" customFormat="1" ht="22.5" customHeight="1">
      <c r="A4" s="128" t="s">
        <v>21</v>
      </c>
      <c r="B4" s="1" t="s">
        <v>21</v>
      </c>
      <c r="C4" s="2">
        <v>13335</v>
      </c>
      <c r="D4" s="87" t="s">
        <v>140</v>
      </c>
      <c r="E4" s="114"/>
    </row>
    <row r="5" spans="1:5" s="39" customFormat="1" ht="22.5" customHeight="1" thickBot="1">
      <c r="A5" s="98" t="s">
        <v>224</v>
      </c>
      <c r="B5" s="108"/>
      <c r="C5" s="115">
        <f>SUM(C4)</f>
        <v>13335</v>
      </c>
      <c r="D5" s="100"/>
      <c r="E5" s="101"/>
    </row>
  </sheetData>
  <mergeCells count="3">
    <mergeCell ref="A1:E1"/>
    <mergeCell ref="A5:B5"/>
    <mergeCell ref="D5:E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31" zoomScaleNormal="100" workbookViewId="0">
      <selection activeCell="E50" sqref="E50:E51"/>
    </sheetView>
  </sheetViews>
  <sheetFormatPr defaultRowHeight="16.5"/>
  <cols>
    <col min="3" max="3" width="16.625" customWidth="1"/>
    <col min="5" max="8" width="13" customWidth="1"/>
  </cols>
  <sheetData>
    <row r="1" spans="1:9" ht="51" customHeight="1">
      <c r="A1" s="13" t="s">
        <v>168</v>
      </c>
      <c r="B1" s="14"/>
      <c r="C1" s="14"/>
      <c r="D1" s="14"/>
      <c r="E1" s="14"/>
      <c r="F1" s="14"/>
      <c r="G1" s="14"/>
      <c r="H1" s="14"/>
    </row>
    <row r="2" spans="1:9" ht="22.5" customHeight="1" thickBot="1">
      <c r="A2" s="67" t="s">
        <v>169</v>
      </c>
      <c r="B2" s="67"/>
      <c r="C2" s="67"/>
      <c r="D2" s="67"/>
      <c r="E2" s="67"/>
      <c r="F2" s="67"/>
      <c r="G2" s="67"/>
      <c r="H2" s="67"/>
      <c r="I2" s="67"/>
    </row>
    <row r="3" spans="1:9" ht="22.5" customHeight="1">
      <c r="A3" s="56" t="s">
        <v>3</v>
      </c>
      <c r="B3" s="57" t="s">
        <v>4</v>
      </c>
      <c r="C3" s="57" t="s">
        <v>24</v>
      </c>
      <c r="D3" s="57" t="s">
        <v>25</v>
      </c>
      <c r="E3" s="57" t="s">
        <v>26</v>
      </c>
      <c r="F3" s="57" t="s">
        <v>27</v>
      </c>
      <c r="G3" s="57" t="s">
        <v>28</v>
      </c>
      <c r="H3" s="58" t="s">
        <v>23</v>
      </c>
    </row>
    <row r="4" spans="1:9" ht="22.5" customHeight="1">
      <c r="A4" s="94" t="s">
        <v>8</v>
      </c>
      <c r="B4" s="8" t="s">
        <v>8</v>
      </c>
      <c r="C4" s="8" t="s">
        <v>8</v>
      </c>
      <c r="D4" s="21" t="s">
        <v>29</v>
      </c>
      <c r="E4" s="22">
        <v>0</v>
      </c>
      <c r="F4" s="7">
        <v>15552000</v>
      </c>
      <c r="G4" s="22">
        <v>0</v>
      </c>
      <c r="H4" s="59">
        <v>15552000</v>
      </c>
    </row>
    <row r="5" spans="1:9" ht="22.5" customHeight="1">
      <c r="A5" s="106"/>
      <c r="B5" s="11"/>
      <c r="C5" s="11"/>
      <c r="D5" s="5" t="s">
        <v>30</v>
      </c>
      <c r="E5" s="12">
        <v>0</v>
      </c>
      <c r="F5" s="10">
        <v>12040963</v>
      </c>
      <c r="G5" s="12">
        <v>0</v>
      </c>
      <c r="H5" s="47">
        <v>12040963</v>
      </c>
    </row>
    <row r="6" spans="1:9" ht="22.5" customHeight="1">
      <c r="A6" s="106"/>
      <c r="B6" s="11"/>
      <c r="C6" s="9"/>
      <c r="D6" s="5" t="s">
        <v>31</v>
      </c>
      <c r="E6" s="12">
        <v>0</v>
      </c>
      <c r="F6" s="10">
        <v>3511037</v>
      </c>
      <c r="G6" s="12">
        <v>0</v>
      </c>
      <c r="H6" s="47">
        <v>3511037</v>
      </c>
    </row>
    <row r="7" spans="1:9" ht="22.5" customHeight="1">
      <c r="A7" s="106"/>
      <c r="B7" s="11"/>
      <c r="C7" s="11" t="s">
        <v>32</v>
      </c>
      <c r="D7" s="5" t="s">
        <v>29</v>
      </c>
      <c r="E7" s="12">
        <v>0</v>
      </c>
      <c r="F7" s="10">
        <v>3802500000</v>
      </c>
      <c r="G7" s="12">
        <v>0</v>
      </c>
      <c r="H7" s="47">
        <v>3802500000</v>
      </c>
    </row>
    <row r="8" spans="1:9" ht="22.5" customHeight="1">
      <c r="A8" s="106"/>
      <c r="B8" s="11"/>
      <c r="C8" s="11"/>
      <c r="D8" s="5" t="s">
        <v>30</v>
      </c>
      <c r="E8" s="12">
        <v>0</v>
      </c>
      <c r="F8" s="10">
        <v>3844495067</v>
      </c>
      <c r="G8" s="12">
        <v>0</v>
      </c>
      <c r="H8" s="47">
        <v>3844495067</v>
      </c>
    </row>
    <row r="9" spans="1:9" ht="22.5" customHeight="1">
      <c r="A9" s="103"/>
      <c r="B9" s="9"/>
      <c r="C9" s="9"/>
      <c r="D9" s="5" t="s">
        <v>31</v>
      </c>
      <c r="E9" s="12">
        <v>0</v>
      </c>
      <c r="F9" s="10">
        <v>-41995067</v>
      </c>
      <c r="G9" s="12">
        <v>0</v>
      </c>
      <c r="H9" s="47">
        <v>-41995067</v>
      </c>
    </row>
    <row r="10" spans="1:9" ht="22.5" customHeight="1">
      <c r="A10" s="106" t="s">
        <v>11</v>
      </c>
      <c r="B10" s="11" t="s">
        <v>11</v>
      </c>
      <c r="C10" s="11" t="s">
        <v>33</v>
      </c>
      <c r="D10" s="5" t="s">
        <v>29</v>
      </c>
      <c r="E10" s="10">
        <v>676035000</v>
      </c>
      <c r="F10" s="12">
        <v>0</v>
      </c>
      <c r="G10" s="12">
        <v>0</v>
      </c>
      <c r="H10" s="47">
        <v>676035000</v>
      </c>
    </row>
    <row r="11" spans="1:9" ht="22.5" customHeight="1">
      <c r="A11" s="106"/>
      <c r="B11" s="11"/>
      <c r="C11" s="11"/>
      <c r="D11" s="5" t="s">
        <v>30</v>
      </c>
      <c r="E11" s="10">
        <v>676034900</v>
      </c>
      <c r="F11" s="12">
        <v>0</v>
      </c>
      <c r="G11" s="12">
        <v>0</v>
      </c>
      <c r="H11" s="47">
        <v>676034900</v>
      </c>
    </row>
    <row r="12" spans="1:9" ht="22.5" customHeight="1">
      <c r="A12" s="106"/>
      <c r="B12" s="11"/>
      <c r="C12" s="9"/>
      <c r="D12" s="5" t="s">
        <v>31</v>
      </c>
      <c r="E12" s="12">
        <v>100</v>
      </c>
      <c r="F12" s="12">
        <v>0</v>
      </c>
      <c r="G12" s="12">
        <v>0</v>
      </c>
      <c r="H12" s="53">
        <v>100</v>
      </c>
    </row>
    <row r="13" spans="1:9" ht="22.5" customHeight="1">
      <c r="A13" s="106"/>
      <c r="B13" s="11"/>
      <c r="C13" s="11" t="s">
        <v>34</v>
      </c>
      <c r="D13" s="5" t="s">
        <v>29</v>
      </c>
      <c r="E13" s="12">
        <v>0</v>
      </c>
      <c r="F13" s="10">
        <v>127073000</v>
      </c>
      <c r="G13" s="12">
        <v>0</v>
      </c>
      <c r="H13" s="47">
        <v>127073000</v>
      </c>
    </row>
    <row r="14" spans="1:9" ht="22.5" customHeight="1">
      <c r="A14" s="106"/>
      <c r="B14" s="11"/>
      <c r="C14" s="11"/>
      <c r="D14" s="5" t="s">
        <v>30</v>
      </c>
      <c r="E14" s="12">
        <v>0</v>
      </c>
      <c r="F14" s="10">
        <v>132583503</v>
      </c>
      <c r="G14" s="12">
        <v>0</v>
      </c>
      <c r="H14" s="47">
        <v>132583503</v>
      </c>
    </row>
    <row r="15" spans="1:9" ht="22.5" customHeight="1">
      <c r="A15" s="103"/>
      <c r="B15" s="9"/>
      <c r="C15" s="9"/>
      <c r="D15" s="5" t="s">
        <v>31</v>
      </c>
      <c r="E15" s="12">
        <v>0</v>
      </c>
      <c r="F15" s="10">
        <v>-5510503</v>
      </c>
      <c r="G15" s="12">
        <v>0</v>
      </c>
      <c r="H15" s="47">
        <v>-5510503</v>
      </c>
    </row>
    <row r="16" spans="1:9" ht="22.5" customHeight="1">
      <c r="A16" s="106" t="s">
        <v>13</v>
      </c>
      <c r="B16" s="11" t="s">
        <v>13</v>
      </c>
      <c r="C16" s="11" t="s">
        <v>35</v>
      </c>
      <c r="D16" s="5" t="s">
        <v>29</v>
      </c>
      <c r="E16" s="12">
        <v>0</v>
      </c>
      <c r="F16" s="12">
        <v>0</v>
      </c>
      <c r="G16" s="10">
        <v>24000000</v>
      </c>
      <c r="H16" s="47">
        <v>24000000</v>
      </c>
    </row>
    <row r="17" spans="1:8" ht="22.5" customHeight="1">
      <c r="A17" s="106"/>
      <c r="B17" s="11"/>
      <c r="C17" s="11"/>
      <c r="D17" s="5" t="s">
        <v>30</v>
      </c>
      <c r="E17" s="12">
        <v>0</v>
      </c>
      <c r="F17" s="12">
        <v>0</v>
      </c>
      <c r="G17" s="10">
        <v>25700000</v>
      </c>
      <c r="H17" s="47">
        <v>25700000</v>
      </c>
    </row>
    <row r="18" spans="1:8" ht="22.5" customHeight="1">
      <c r="A18" s="106"/>
      <c r="B18" s="11"/>
      <c r="C18" s="9"/>
      <c r="D18" s="5" t="s">
        <v>31</v>
      </c>
      <c r="E18" s="12">
        <v>0</v>
      </c>
      <c r="F18" s="12">
        <v>0</v>
      </c>
      <c r="G18" s="10">
        <v>-1700000</v>
      </c>
      <c r="H18" s="47">
        <v>-1700000</v>
      </c>
    </row>
    <row r="19" spans="1:8" ht="22.5" customHeight="1">
      <c r="A19" s="106"/>
      <c r="B19" s="11"/>
      <c r="C19" s="11" t="s">
        <v>36</v>
      </c>
      <c r="D19" s="5" t="s">
        <v>29</v>
      </c>
      <c r="E19" s="12">
        <v>0</v>
      </c>
      <c r="F19" s="12">
        <v>0</v>
      </c>
      <c r="G19" s="10">
        <v>16000000</v>
      </c>
      <c r="H19" s="47">
        <v>16000000</v>
      </c>
    </row>
    <row r="20" spans="1:8" ht="22.5" customHeight="1">
      <c r="A20" s="106"/>
      <c r="B20" s="11"/>
      <c r="C20" s="11"/>
      <c r="D20" s="5" t="s">
        <v>30</v>
      </c>
      <c r="E20" s="12">
        <v>0</v>
      </c>
      <c r="F20" s="12">
        <v>0</v>
      </c>
      <c r="G20" s="10">
        <v>13425000</v>
      </c>
      <c r="H20" s="47">
        <v>13425000</v>
      </c>
    </row>
    <row r="21" spans="1:8" ht="22.5" customHeight="1">
      <c r="A21" s="103"/>
      <c r="B21" s="9"/>
      <c r="C21" s="9"/>
      <c r="D21" s="5" t="s">
        <v>31</v>
      </c>
      <c r="E21" s="12">
        <v>0</v>
      </c>
      <c r="F21" s="12">
        <v>0</v>
      </c>
      <c r="G21" s="10">
        <v>2575000</v>
      </c>
      <c r="H21" s="47">
        <v>2575000</v>
      </c>
    </row>
    <row r="22" spans="1:8" ht="22.5" customHeight="1">
      <c r="A22" s="106" t="s">
        <v>15</v>
      </c>
      <c r="B22" s="11" t="s">
        <v>15</v>
      </c>
      <c r="C22" s="11" t="s">
        <v>37</v>
      </c>
      <c r="D22" s="5" t="s">
        <v>29</v>
      </c>
      <c r="E22" s="12">
        <v>0</v>
      </c>
      <c r="F22" s="10">
        <v>250000000</v>
      </c>
      <c r="G22" s="12">
        <v>0</v>
      </c>
      <c r="H22" s="47">
        <v>250000000</v>
      </c>
    </row>
    <row r="23" spans="1:8" ht="22.5" customHeight="1">
      <c r="A23" s="106"/>
      <c r="B23" s="11"/>
      <c r="C23" s="11"/>
      <c r="D23" s="5" t="s">
        <v>30</v>
      </c>
      <c r="E23" s="12">
        <v>0</v>
      </c>
      <c r="F23" s="10">
        <v>240000000</v>
      </c>
      <c r="G23" s="12">
        <v>0</v>
      </c>
      <c r="H23" s="47">
        <v>240000000</v>
      </c>
    </row>
    <row r="24" spans="1:8" ht="22.5" customHeight="1">
      <c r="A24" s="103"/>
      <c r="B24" s="9"/>
      <c r="C24" s="9"/>
      <c r="D24" s="5" t="s">
        <v>31</v>
      </c>
      <c r="E24" s="12">
        <v>0</v>
      </c>
      <c r="F24" s="10">
        <v>10000000</v>
      </c>
      <c r="G24" s="12">
        <v>0</v>
      </c>
      <c r="H24" s="47">
        <v>10000000</v>
      </c>
    </row>
    <row r="25" spans="1:8" ht="22.5" customHeight="1">
      <c r="A25" s="106" t="s">
        <v>18</v>
      </c>
      <c r="B25" s="11" t="s">
        <v>18</v>
      </c>
      <c r="C25" s="11" t="s">
        <v>38</v>
      </c>
      <c r="D25" s="5" t="s">
        <v>29</v>
      </c>
      <c r="E25" s="12">
        <v>0</v>
      </c>
      <c r="F25" s="10">
        <v>51416000</v>
      </c>
      <c r="G25" s="12">
        <v>0</v>
      </c>
      <c r="H25" s="47">
        <v>51416000</v>
      </c>
    </row>
    <row r="26" spans="1:8" ht="22.5" customHeight="1">
      <c r="A26" s="106"/>
      <c r="B26" s="11"/>
      <c r="C26" s="11"/>
      <c r="D26" s="5" t="s">
        <v>30</v>
      </c>
      <c r="E26" s="12">
        <v>0</v>
      </c>
      <c r="F26" s="10">
        <v>55299524</v>
      </c>
      <c r="G26" s="12">
        <v>0</v>
      </c>
      <c r="H26" s="47">
        <v>55299524</v>
      </c>
    </row>
    <row r="27" spans="1:8" ht="22.5" customHeight="1">
      <c r="A27" s="106"/>
      <c r="B27" s="11"/>
      <c r="C27" s="9"/>
      <c r="D27" s="5" t="s">
        <v>31</v>
      </c>
      <c r="E27" s="12">
        <v>0</v>
      </c>
      <c r="F27" s="10">
        <v>-3883524</v>
      </c>
      <c r="G27" s="12">
        <v>0</v>
      </c>
      <c r="H27" s="47">
        <v>-3883524</v>
      </c>
    </row>
    <row r="28" spans="1:8" ht="22.5" customHeight="1">
      <c r="A28" s="106"/>
      <c r="B28" s="11"/>
      <c r="C28" s="11" t="s">
        <v>39</v>
      </c>
      <c r="D28" s="5" t="s">
        <v>29</v>
      </c>
      <c r="E28" s="12">
        <v>0</v>
      </c>
      <c r="F28" s="12">
        <v>0</v>
      </c>
      <c r="G28" s="10">
        <v>27866000</v>
      </c>
      <c r="H28" s="47">
        <v>27866000</v>
      </c>
    </row>
    <row r="29" spans="1:8" ht="22.5" customHeight="1">
      <c r="A29" s="106"/>
      <c r="B29" s="11"/>
      <c r="C29" s="11"/>
      <c r="D29" s="5" t="s">
        <v>30</v>
      </c>
      <c r="E29" s="12">
        <v>0</v>
      </c>
      <c r="F29" s="10">
        <v>32050180</v>
      </c>
      <c r="G29" s="12">
        <v>0</v>
      </c>
      <c r="H29" s="47">
        <v>32050180</v>
      </c>
    </row>
    <row r="30" spans="1:8" ht="22.5" customHeight="1">
      <c r="A30" s="103"/>
      <c r="B30" s="9"/>
      <c r="C30" s="9"/>
      <c r="D30" s="5" t="s">
        <v>31</v>
      </c>
      <c r="E30" s="12">
        <v>0</v>
      </c>
      <c r="F30" s="10">
        <v>-32050180</v>
      </c>
      <c r="G30" s="10">
        <v>27866000</v>
      </c>
      <c r="H30" s="47">
        <v>-4184180</v>
      </c>
    </row>
    <row r="31" spans="1:8" ht="22.5" customHeight="1">
      <c r="A31" s="106" t="s">
        <v>20</v>
      </c>
      <c r="B31" s="11" t="s">
        <v>20</v>
      </c>
      <c r="C31" s="11" t="s">
        <v>40</v>
      </c>
      <c r="D31" s="5" t="s">
        <v>29</v>
      </c>
      <c r="E31" s="12">
        <v>0</v>
      </c>
      <c r="F31" s="10">
        <v>500000</v>
      </c>
      <c r="G31" s="12">
        <v>0</v>
      </c>
      <c r="H31" s="47">
        <v>500000</v>
      </c>
    </row>
    <row r="32" spans="1:8" ht="22.5" customHeight="1">
      <c r="A32" s="106"/>
      <c r="B32" s="11"/>
      <c r="C32" s="11"/>
      <c r="D32" s="5" t="s">
        <v>30</v>
      </c>
      <c r="E32" s="12">
        <v>0</v>
      </c>
      <c r="F32" s="12">
        <v>0</v>
      </c>
      <c r="G32" s="12">
        <v>0</v>
      </c>
      <c r="H32" s="53">
        <v>0</v>
      </c>
    </row>
    <row r="33" spans="1:8" ht="22.5" customHeight="1">
      <c r="A33" s="106"/>
      <c r="B33" s="11"/>
      <c r="C33" s="9"/>
      <c r="D33" s="5" t="s">
        <v>31</v>
      </c>
      <c r="E33" s="12">
        <v>0</v>
      </c>
      <c r="F33" s="10">
        <v>500000</v>
      </c>
      <c r="G33" s="12">
        <v>0</v>
      </c>
      <c r="H33" s="47">
        <v>500000</v>
      </c>
    </row>
    <row r="34" spans="1:8" ht="22.5" customHeight="1">
      <c r="A34" s="106"/>
      <c r="B34" s="11"/>
      <c r="C34" s="11" t="s">
        <v>41</v>
      </c>
      <c r="D34" s="5" t="s">
        <v>29</v>
      </c>
      <c r="E34" s="10">
        <v>10000</v>
      </c>
      <c r="F34" s="10">
        <v>400000</v>
      </c>
      <c r="G34" s="10">
        <v>10000</v>
      </c>
      <c r="H34" s="47">
        <v>420000</v>
      </c>
    </row>
    <row r="35" spans="1:8" ht="22.5" customHeight="1">
      <c r="A35" s="106"/>
      <c r="B35" s="11"/>
      <c r="C35" s="11"/>
      <c r="D35" s="5" t="s">
        <v>30</v>
      </c>
      <c r="E35" s="10">
        <v>17175</v>
      </c>
      <c r="F35" s="10">
        <v>68118</v>
      </c>
      <c r="G35" s="12">
        <v>0</v>
      </c>
      <c r="H35" s="47">
        <v>85293</v>
      </c>
    </row>
    <row r="36" spans="1:8" ht="22.5" customHeight="1">
      <c r="A36" s="106"/>
      <c r="B36" s="11"/>
      <c r="C36" s="9"/>
      <c r="D36" s="5" t="s">
        <v>31</v>
      </c>
      <c r="E36" s="10">
        <v>-7175</v>
      </c>
      <c r="F36" s="10">
        <v>331882</v>
      </c>
      <c r="G36" s="10">
        <v>10000</v>
      </c>
      <c r="H36" s="47">
        <v>334707</v>
      </c>
    </row>
    <row r="37" spans="1:8" ht="22.5" customHeight="1">
      <c r="A37" s="106"/>
      <c r="B37" s="11"/>
      <c r="C37" s="11" t="s">
        <v>42</v>
      </c>
      <c r="D37" s="5" t="s">
        <v>29</v>
      </c>
      <c r="E37" s="12">
        <v>0</v>
      </c>
      <c r="F37" s="10">
        <v>7860000</v>
      </c>
      <c r="G37" s="12">
        <v>0</v>
      </c>
      <c r="H37" s="47">
        <v>7860000</v>
      </c>
    </row>
    <row r="38" spans="1:8" ht="22.5" customHeight="1">
      <c r="A38" s="106"/>
      <c r="B38" s="11"/>
      <c r="C38" s="11"/>
      <c r="D38" s="5" t="s">
        <v>30</v>
      </c>
      <c r="E38" s="12">
        <v>0</v>
      </c>
      <c r="F38" s="10">
        <v>8166271</v>
      </c>
      <c r="G38" s="12">
        <v>0</v>
      </c>
      <c r="H38" s="47">
        <v>8166271</v>
      </c>
    </row>
    <row r="39" spans="1:8" ht="22.5" customHeight="1">
      <c r="A39" s="103"/>
      <c r="B39" s="9"/>
      <c r="C39" s="9"/>
      <c r="D39" s="5" t="s">
        <v>31</v>
      </c>
      <c r="E39" s="12">
        <v>0</v>
      </c>
      <c r="F39" s="10">
        <v>-306271</v>
      </c>
      <c r="G39" s="12">
        <v>0</v>
      </c>
      <c r="H39" s="47">
        <v>-306271</v>
      </c>
    </row>
    <row r="40" spans="1:8" ht="22.5" customHeight="1">
      <c r="A40" s="60"/>
      <c r="B40" s="23"/>
      <c r="C40" s="24"/>
      <c r="D40" s="21" t="s">
        <v>29</v>
      </c>
      <c r="E40" s="7">
        <v>676045000</v>
      </c>
      <c r="F40" s="7">
        <v>4255301000</v>
      </c>
      <c r="G40" s="7">
        <v>67876000</v>
      </c>
      <c r="H40" s="59">
        <v>4999222000</v>
      </c>
    </row>
    <row r="41" spans="1:8" ht="22.5" customHeight="1">
      <c r="A41" s="61"/>
      <c r="B41" s="25"/>
      <c r="C41" s="26"/>
      <c r="D41" s="5" t="s">
        <v>30</v>
      </c>
      <c r="E41" s="10">
        <v>676052075</v>
      </c>
      <c r="F41" s="10">
        <v>4324703626</v>
      </c>
      <c r="G41" s="10">
        <v>39125000</v>
      </c>
      <c r="H41" s="47">
        <v>5039880701</v>
      </c>
    </row>
    <row r="42" spans="1:8" ht="22.5" customHeight="1" thickBot="1">
      <c r="A42" s="62"/>
      <c r="B42" s="63"/>
      <c r="C42" s="64"/>
      <c r="D42" s="54" t="s">
        <v>31</v>
      </c>
      <c r="E42" s="65">
        <v>-7075</v>
      </c>
      <c r="F42" s="65">
        <v>-69402626</v>
      </c>
      <c r="G42" s="65">
        <v>28751000</v>
      </c>
      <c r="H42" s="66">
        <v>-40658701</v>
      </c>
    </row>
  </sheetData>
  <mergeCells count="3">
    <mergeCell ref="A40:C42"/>
    <mergeCell ref="A1:H1"/>
    <mergeCell ref="A2:I2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A64" workbookViewId="0">
      <selection activeCell="H75" sqref="A3:H75"/>
    </sheetView>
  </sheetViews>
  <sheetFormatPr defaultRowHeight="16.5"/>
  <cols>
    <col min="3" max="3" width="15.875" customWidth="1"/>
    <col min="5" max="8" width="13.375" customWidth="1"/>
  </cols>
  <sheetData>
    <row r="1" spans="1:9" ht="51" customHeight="1">
      <c r="A1" s="27" t="s">
        <v>170</v>
      </c>
      <c r="B1" s="27"/>
      <c r="C1" s="27"/>
      <c r="D1" s="27"/>
      <c r="E1" s="27"/>
      <c r="F1" s="27"/>
      <c r="G1" s="27"/>
      <c r="H1" s="27"/>
    </row>
    <row r="2" spans="1:9" ht="22.5" customHeight="1" thickBot="1">
      <c r="A2" s="67" t="s">
        <v>169</v>
      </c>
      <c r="B2" s="67"/>
      <c r="C2" s="67"/>
      <c r="D2" s="67"/>
      <c r="E2" s="67"/>
      <c r="F2" s="67"/>
      <c r="G2" s="67"/>
      <c r="H2" s="67"/>
      <c r="I2" s="67"/>
    </row>
    <row r="3" spans="1:9" ht="22.5" customHeight="1">
      <c r="A3" s="56" t="s">
        <v>3</v>
      </c>
      <c r="B3" s="57" t="s">
        <v>4</v>
      </c>
      <c r="C3" s="57" t="s">
        <v>24</v>
      </c>
      <c r="D3" s="57" t="s">
        <v>25</v>
      </c>
      <c r="E3" s="57" t="s">
        <v>26</v>
      </c>
      <c r="F3" s="57" t="s">
        <v>27</v>
      </c>
      <c r="G3" s="57" t="s">
        <v>28</v>
      </c>
      <c r="H3" s="58" t="s">
        <v>23</v>
      </c>
    </row>
    <row r="4" spans="1:9" ht="22.5" customHeight="1">
      <c r="A4" s="94" t="s">
        <v>9</v>
      </c>
      <c r="B4" s="8" t="s">
        <v>10</v>
      </c>
      <c r="C4" s="8" t="s">
        <v>43</v>
      </c>
      <c r="D4" s="21" t="s">
        <v>29</v>
      </c>
      <c r="E4" s="7">
        <v>386193000</v>
      </c>
      <c r="F4" s="22">
        <v>0</v>
      </c>
      <c r="G4" s="22">
        <v>0</v>
      </c>
      <c r="H4" s="59">
        <v>386193000</v>
      </c>
    </row>
    <row r="5" spans="1:9" ht="22.5" customHeight="1">
      <c r="A5" s="106"/>
      <c r="B5" s="11"/>
      <c r="C5" s="11"/>
      <c r="D5" s="5" t="s">
        <v>30</v>
      </c>
      <c r="E5" s="10">
        <v>386193400</v>
      </c>
      <c r="F5" s="12">
        <v>0</v>
      </c>
      <c r="G5" s="12">
        <v>0</v>
      </c>
      <c r="H5" s="47">
        <v>386193400</v>
      </c>
    </row>
    <row r="6" spans="1:9" ht="22.5" customHeight="1">
      <c r="A6" s="106"/>
      <c r="B6" s="11"/>
      <c r="C6" s="9"/>
      <c r="D6" s="5" t="s">
        <v>31</v>
      </c>
      <c r="E6" s="12">
        <v>-400</v>
      </c>
      <c r="F6" s="12">
        <v>0</v>
      </c>
      <c r="G6" s="12">
        <v>0</v>
      </c>
      <c r="H6" s="53">
        <v>-400</v>
      </c>
    </row>
    <row r="7" spans="1:9" ht="22.5" customHeight="1">
      <c r="A7" s="106"/>
      <c r="B7" s="11"/>
      <c r="C7" s="11" t="s">
        <v>44</v>
      </c>
      <c r="D7" s="5" t="s">
        <v>29</v>
      </c>
      <c r="E7" s="10">
        <v>111997000</v>
      </c>
      <c r="F7" s="12">
        <v>0</v>
      </c>
      <c r="G7" s="12">
        <v>0</v>
      </c>
      <c r="H7" s="47">
        <v>111997000</v>
      </c>
    </row>
    <row r="8" spans="1:9" ht="22.5" customHeight="1">
      <c r="A8" s="106"/>
      <c r="B8" s="11"/>
      <c r="C8" s="11"/>
      <c r="D8" s="5" t="s">
        <v>30</v>
      </c>
      <c r="E8" s="10">
        <v>111996700</v>
      </c>
      <c r="F8" s="12">
        <v>0</v>
      </c>
      <c r="G8" s="12">
        <v>0</v>
      </c>
      <c r="H8" s="47">
        <v>111996700</v>
      </c>
    </row>
    <row r="9" spans="1:9" ht="22.5" customHeight="1">
      <c r="A9" s="106"/>
      <c r="B9" s="11"/>
      <c r="C9" s="9"/>
      <c r="D9" s="5" t="s">
        <v>31</v>
      </c>
      <c r="E9" s="12">
        <v>300</v>
      </c>
      <c r="F9" s="12">
        <v>0</v>
      </c>
      <c r="G9" s="12">
        <v>0</v>
      </c>
      <c r="H9" s="53">
        <v>300</v>
      </c>
    </row>
    <row r="10" spans="1:9" ht="22.5" customHeight="1">
      <c r="A10" s="106"/>
      <c r="B10" s="11"/>
      <c r="C10" s="11" t="s">
        <v>45</v>
      </c>
      <c r="D10" s="5" t="s">
        <v>29</v>
      </c>
      <c r="E10" s="10">
        <v>36410000</v>
      </c>
      <c r="F10" s="12">
        <v>0</v>
      </c>
      <c r="G10" s="12">
        <v>0</v>
      </c>
      <c r="H10" s="47">
        <v>36410000</v>
      </c>
    </row>
    <row r="11" spans="1:9" ht="22.5" customHeight="1">
      <c r="A11" s="106"/>
      <c r="B11" s="11"/>
      <c r="C11" s="11"/>
      <c r="D11" s="5" t="s">
        <v>30</v>
      </c>
      <c r="E11" s="10">
        <v>36409780</v>
      </c>
      <c r="F11" s="12">
        <v>0</v>
      </c>
      <c r="G11" s="12">
        <v>0</v>
      </c>
      <c r="H11" s="47">
        <v>36409780</v>
      </c>
    </row>
    <row r="12" spans="1:9" ht="22.5" customHeight="1">
      <c r="A12" s="106"/>
      <c r="B12" s="11"/>
      <c r="C12" s="9"/>
      <c r="D12" s="5" t="s">
        <v>31</v>
      </c>
      <c r="E12" s="12">
        <v>220</v>
      </c>
      <c r="F12" s="12">
        <v>0</v>
      </c>
      <c r="G12" s="12">
        <v>0</v>
      </c>
      <c r="H12" s="53">
        <v>220</v>
      </c>
    </row>
    <row r="13" spans="1:9" ht="22.5" customHeight="1">
      <c r="A13" s="106"/>
      <c r="B13" s="11"/>
      <c r="C13" s="11" t="s">
        <v>46</v>
      </c>
      <c r="D13" s="5" t="s">
        <v>29</v>
      </c>
      <c r="E13" s="10">
        <v>48845000</v>
      </c>
      <c r="F13" s="12">
        <v>0</v>
      </c>
      <c r="G13" s="12">
        <v>0</v>
      </c>
      <c r="H13" s="47">
        <v>48845000</v>
      </c>
    </row>
    <row r="14" spans="1:9" ht="22.5" customHeight="1">
      <c r="A14" s="106"/>
      <c r="B14" s="11"/>
      <c r="C14" s="11"/>
      <c r="D14" s="5" t="s">
        <v>30</v>
      </c>
      <c r="E14" s="10">
        <v>48845020</v>
      </c>
      <c r="F14" s="12">
        <v>0</v>
      </c>
      <c r="G14" s="12">
        <v>0</v>
      </c>
      <c r="H14" s="47">
        <v>48845020</v>
      </c>
    </row>
    <row r="15" spans="1:9" ht="22.5" customHeight="1">
      <c r="A15" s="106"/>
      <c r="B15" s="11"/>
      <c r="C15" s="9"/>
      <c r="D15" s="5" t="s">
        <v>31</v>
      </c>
      <c r="E15" s="12">
        <v>-20</v>
      </c>
      <c r="F15" s="12">
        <v>0</v>
      </c>
      <c r="G15" s="12">
        <v>0</v>
      </c>
      <c r="H15" s="53">
        <v>-20</v>
      </c>
    </row>
    <row r="16" spans="1:9" ht="22.5" customHeight="1">
      <c r="A16" s="106"/>
      <c r="B16" s="11"/>
      <c r="C16" s="11" t="s">
        <v>47</v>
      </c>
      <c r="D16" s="5" t="s">
        <v>29</v>
      </c>
      <c r="E16" s="10">
        <v>1320000</v>
      </c>
      <c r="F16" s="12">
        <v>0</v>
      </c>
      <c r="G16" s="12">
        <v>0</v>
      </c>
      <c r="H16" s="47">
        <v>1320000</v>
      </c>
    </row>
    <row r="17" spans="1:8" ht="22.5" customHeight="1">
      <c r="A17" s="106"/>
      <c r="B17" s="11"/>
      <c r="C17" s="11"/>
      <c r="D17" s="5" t="s">
        <v>30</v>
      </c>
      <c r="E17" s="10">
        <v>1110000</v>
      </c>
      <c r="F17" s="12">
        <v>0</v>
      </c>
      <c r="G17" s="12">
        <v>0</v>
      </c>
      <c r="H17" s="47">
        <v>1110000</v>
      </c>
    </row>
    <row r="18" spans="1:8" ht="22.5" customHeight="1">
      <c r="A18" s="106"/>
      <c r="B18" s="9"/>
      <c r="C18" s="9"/>
      <c r="D18" s="5" t="s">
        <v>31</v>
      </c>
      <c r="E18" s="10">
        <v>210000</v>
      </c>
      <c r="F18" s="12">
        <v>0</v>
      </c>
      <c r="G18" s="12">
        <v>0</v>
      </c>
      <c r="H18" s="47">
        <v>210000</v>
      </c>
    </row>
    <row r="19" spans="1:8" ht="22.5" customHeight="1">
      <c r="A19" s="106"/>
      <c r="B19" s="11" t="s">
        <v>12</v>
      </c>
      <c r="C19" s="11" t="s">
        <v>48</v>
      </c>
      <c r="D19" s="5" t="s">
        <v>29</v>
      </c>
      <c r="E19" s="12">
        <v>0</v>
      </c>
      <c r="F19" s="10">
        <v>3000000</v>
      </c>
      <c r="G19" s="12">
        <v>0</v>
      </c>
      <c r="H19" s="47">
        <v>3000000</v>
      </c>
    </row>
    <row r="20" spans="1:8" ht="22.5" customHeight="1">
      <c r="A20" s="106"/>
      <c r="B20" s="11"/>
      <c r="C20" s="11"/>
      <c r="D20" s="5" t="s">
        <v>30</v>
      </c>
      <c r="E20" s="12">
        <v>0</v>
      </c>
      <c r="F20" s="10">
        <v>2879000</v>
      </c>
      <c r="G20" s="12">
        <v>0</v>
      </c>
      <c r="H20" s="47">
        <v>2879000</v>
      </c>
    </row>
    <row r="21" spans="1:8" ht="22.5" customHeight="1">
      <c r="A21" s="106"/>
      <c r="B21" s="11"/>
      <c r="C21" s="9"/>
      <c r="D21" s="5" t="s">
        <v>31</v>
      </c>
      <c r="E21" s="12">
        <v>0</v>
      </c>
      <c r="F21" s="10">
        <v>121000</v>
      </c>
      <c r="G21" s="12">
        <v>0</v>
      </c>
      <c r="H21" s="47">
        <v>121000</v>
      </c>
    </row>
    <row r="22" spans="1:8" ht="22.5" customHeight="1">
      <c r="A22" s="106"/>
      <c r="B22" s="11"/>
      <c r="C22" s="11" t="s">
        <v>49</v>
      </c>
      <c r="D22" s="5" t="s">
        <v>29</v>
      </c>
      <c r="E22" s="12">
        <v>0</v>
      </c>
      <c r="F22" s="12">
        <v>0</v>
      </c>
      <c r="G22" s="12">
        <v>0</v>
      </c>
      <c r="H22" s="53">
        <v>0</v>
      </c>
    </row>
    <row r="23" spans="1:8" ht="22.5" customHeight="1">
      <c r="A23" s="106"/>
      <c r="B23" s="11"/>
      <c r="C23" s="11"/>
      <c r="D23" s="5" t="s">
        <v>30</v>
      </c>
      <c r="E23" s="12">
        <v>0</v>
      </c>
      <c r="F23" s="12">
        <v>0</v>
      </c>
      <c r="G23" s="12">
        <v>0</v>
      </c>
      <c r="H23" s="53">
        <v>0</v>
      </c>
    </row>
    <row r="24" spans="1:8" ht="22.5" customHeight="1">
      <c r="A24" s="106"/>
      <c r="B24" s="11"/>
      <c r="C24" s="9"/>
      <c r="D24" s="5" t="s">
        <v>31</v>
      </c>
      <c r="E24" s="12">
        <v>0</v>
      </c>
      <c r="F24" s="12">
        <v>0</v>
      </c>
      <c r="G24" s="12">
        <v>0</v>
      </c>
      <c r="H24" s="53">
        <v>0</v>
      </c>
    </row>
    <row r="25" spans="1:8" ht="22.5" customHeight="1">
      <c r="A25" s="106"/>
      <c r="B25" s="11"/>
      <c r="C25" s="11" t="s">
        <v>50</v>
      </c>
      <c r="D25" s="5" t="s">
        <v>29</v>
      </c>
      <c r="E25" s="12">
        <v>0</v>
      </c>
      <c r="F25" s="10">
        <v>350000</v>
      </c>
      <c r="G25" s="12">
        <v>0</v>
      </c>
      <c r="H25" s="47">
        <v>350000</v>
      </c>
    </row>
    <row r="26" spans="1:8" ht="22.5" customHeight="1">
      <c r="A26" s="106"/>
      <c r="B26" s="11"/>
      <c r="C26" s="11"/>
      <c r="D26" s="5" t="s">
        <v>30</v>
      </c>
      <c r="E26" s="12">
        <v>0</v>
      </c>
      <c r="F26" s="10">
        <v>100000</v>
      </c>
      <c r="G26" s="12">
        <v>0</v>
      </c>
      <c r="H26" s="47">
        <v>100000</v>
      </c>
    </row>
    <row r="27" spans="1:8" ht="22.5" customHeight="1">
      <c r="A27" s="106"/>
      <c r="B27" s="9"/>
      <c r="C27" s="9"/>
      <c r="D27" s="5" t="s">
        <v>31</v>
      </c>
      <c r="E27" s="12">
        <v>0</v>
      </c>
      <c r="F27" s="10">
        <v>250000</v>
      </c>
      <c r="G27" s="12">
        <v>0</v>
      </c>
      <c r="H27" s="47">
        <v>250000</v>
      </c>
    </row>
    <row r="28" spans="1:8" ht="22.5" customHeight="1">
      <c r="A28" s="106"/>
      <c r="B28" s="11" t="s">
        <v>14</v>
      </c>
      <c r="C28" s="11" t="s">
        <v>51</v>
      </c>
      <c r="D28" s="5" t="s">
        <v>29</v>
      </c>
      <c r="E28" s="12">
        <v>0</v>
      </c>
      <c r="F28" s="10">
        <v>2640000</v>
      </c>
      <c r="G28" s="12">
        <v>0</v>
      </c>
      <c r="H28" s="47">
        <v>2640000</v>
      </c>
    </row>
    <row r="29" spans="1:8" ht="22.5" customHeight="1">
      <c r="A29" s="106"/>
      <c r="B29" s="11"/>
      <c r="C29" s="11"/>
      <c r="D29" s="5" t="s">
        <v>30</v>
      </c>
      <c r="E29" s="12">
        <v>0</v>
      </c>
      <c r="F29" s="10">
        <v>926966</v>
      </c>
      <c r="G29" s="12">
        <v>0</v>
      </c>
      <c r="H29" s="47">
        <v>926966</v>
      </c>
    </row>
    <row r="30" spans="1:8" ht="22.5" customHeight="1">
      <c r="A30" s="106"/>
      <c r="B30" s="11"/>
      <c r="C30" s="9"/>
      <c r="D30" s="5" t="s">
        <v>31</v>
      </c>
      <c r="E30" s="12">
        <v>0</v>
      </c>
      <c r="F30" s="10">
        <v>1713034</v>
      </c>
      <c r="G30" s="12">
        <v>0</v>
      </c>
      <c r="H30" s="47">
        <v>1713034</v>
      </c>
    </row>
    <row r="31" spans="1:8" ht="22.5" customHeight="1">
      <c r="A31" s="106"/>
      <c r="B31" s="11"/>
      <c r="C31" s="11" t="s">
        <v>52</v>
      </c>
      <c r="D31" s="5" t="s">
        <v>29</v>
      </c>
      <c r="E31" s="10">
        <v>34404000</v>
      </c>
      <c r="F31" s="10">
        <v>36975000</v>
      </c>
      <c r="G31" s="10">
        <v>870000</v>
      </c>
      <c r="H31" s="47">
        <v>72249000</v>
      </c>
    </row>
    <row r="32" spans="1:8" ht="22.5" customHeight="1">
      <c r="A32" s="106"/>
      <c r="B32" s="11"/>
      <c r="C32" s="11"/>
      <c r="D32" s="5" t="s">
        <v>30</v>
      </c>
      <c r="E32" s="10">
        <v>34404250</v>
      </c>
      <c r="F32" s="10">
        <v>39856061</v>
      </c>
      <c r="G32" s="12">
        <v>0</v>
      </c>
      <c r="H32" s="47">
        <v>74260311</v>
      </c>
    </row>
    <row r="33" spans="1:8" ht="22.5" customHeight="1">
      <c r="A33" s="106"/>
      <c r="B33" s="11"/>
      <c r="C33" s="9"/>
      <c r="D33" s="5" t="s">
        <v>31</v>
      </c>
      <c r="E33" s="12">
        <v>-250</v>
      </c>
      <c r="F33" s="10">
        <v>-2881061</v>
      </c>
      <c r="G33" s="10">
        <v>870000</v>
      </c>
      <c r="H33" s="47">
        <v>-2011311</v>
      </c>
    </row>
    <row r="34" spans="1:8" ht="22.5" customHeight="1">
      <c r="A34" s="106"/>
      <c r="B34" s="11"/>
      <c r="C34" s="11" t="s">
        <v>53</v>
      </c>
      <c r="D34" s="5" t="s">
        <v>29</v>
      </c>
      <c r="E34" s="10">
        <v>44694000</v>
      </c>
      <c r="F34" s="10">
        <v>4200000</v>
      </c>
      <c r="G34" s="12">
        <v>0</v>
      </c>
      <c r="H34" s="47">
        <v>48894000</v>
      </c>
    </row>
    <row r="35" spans="1:8" ht="22.5" customHeight="1">
      <c r="A35" s="106"/>
      <c r="B35" s="11"/>
      <c r="C35" s="11"/>
      <c r="D35" s="5" t="s">
        <v>30</v>
      </c>
      <c r="E35" s="10">
        <v>44694250</v>
      </c>
      <c r="F35" s="10">
        <v>362363</v>
      </c>
      <c r="G35" s="12">
        <v>0</v>
      </c>
      <c r="H35" s="47">
        <v>45056613</v>
      </c>
    </row>
    <row r="36" spans="1:8" ht="22.5" customHeight="1">
      <c r="A36" s="106"/>
      <c r="B36" s="11"/>
      <c r="C36" s="9"/>
      <c r="D36" s="5" t="s">
        <v>31</v>
      </c>
      <c r="E36" s="12">
        <v>-250</v>
      </c>
      <c r="F36" s="10">
        <v>3837637</v>
      </c>
      <c r="G36" s="12">
        <v>0</v>
      </c>
      <c r="H36" s="47">
        <v>3837387</v>
      </c>
    </row>
    <row r="37" spans="1:8" ht="22.5" customHeight="1">
      <c r="A37" s="106"/>
      <c r="B37" s="11"/>
      <c r="C37" s="11" t="s">
        <v>54</v>
      </c>
      <c r="D37" s="5" t="s">
        <v>29</v>
      </c>
      <c r="E37" s="10">
        <v>6156000</v>
      </c>
      <c r="F37" s="10">
        <v>7220000</v>
      </c>
      <c r="G37" s="10">
        <v>1671000</v>
      </c>
      <c r="H37" s="47">
        <v>15047000</v>
      </c>
    </row>
    <row r="38" spans="1:8" ht="22.5" customHeight="1">
      <c r="A38" s="106"/>
      <c r="B38" s="11"/>
      <c r="C38" s="11"/>
      <c r="D38" s="5" t="s">
        <v>30</v>
      </c>
      <c r="E38" s="10">
        <v>6155550</v>
      </c>
      <c r="F38" s="10">
        <v>6134960</v>
      </c>
      <c r="G38" s="12">
        <v>0</v>
      </c>
      <c r="H38" s="47">
        <v>12290510</v>
      </c>
    </row>
    <row r="39" spans="1:8" ht="22.5" customHeight="1">
      <c r="A39" s="106"/>
      <c r="B39" s="11"/>
      <c r="C39" s="9"/>
      <c r="D39" s="5" t="s">
        <v>31</v>
      </c>
      <c r="E39" s="12">
        <v>450</v>
      </c>
      <c r="F39" s="10">
        <v>1085040</v>
      </c>
      <c r="G39" s="10">
        <v>1671000</v>
      </c>
      <c r="H39" s="47">
        <v>2756490</v>
      </c>
    </row>
    <row r="40" spans="1:8" ht="22.5" customHeight="1">
      <c r="A40" s="106"/>
      <c r="B40" s="11"/>
      <c r="C40" s="11" t="s">
        <v>55</v>
      </c>
      <c r="D40" s="5" t="s">
        <v>29</v>
      </c>
      <c r="E40" s="10">
        <v>2016000</v>
      </c>
      <c r="F40" s="10">
        <v>15600000</v>
      </c>
      <c r="G40" s="10">
        <v>3050000</v>
      </c>
      <c r="H40" s="47">
        <v>20666000</v>
      </c>
    </row>
    <row r="41" spans="1:8" ht="22.5" customHeight="1">
      <c r="A41" s="106"/>
      <c r="B41" s="11"/>
      <c r="C41" s="11"/>
      <c r="D41" s="5" t="s">
        <v>30</v>
      </c>
      <c r="E41" s="10">
        <v>2015950</v>
      </c>
      <c r="F41" s="10">
        <v>13189632</v>
      </c>
      <c r="G41" s="10">
        <v>2965500</v>
      </c>
      <c r="H41" s="47">
        <v>18171082</v>
      </c>
    </row>
    <row r="42" spans="1:8" ht="22.5" customHeight="1">
      <c r="A42" s="106"/>
      <c r="B42" s="11"/>
      <c r="C42" s="9"/>
      <c r="D42" s="5" t="s">
        <v>31</v>
      </c>
      <c r="E42" s="12">
        <v>50</v>
      </c>
      <c r="F42" s="10">
        <v>2410368</v>
      </c>
      <c r="G42" s="10">
        <v>84500</v>
      </c>
      <c r="H42" s="47">
        <v>2494918</v>
      </c>
    </row>
    <row r="43" spans="1:8" ht="22.5" customHeight="1">
      <c r="A43" s="106"/>
      <c r="B43" s="11"/>
      <c r="C43" s="11" t="s">
        <v>56</v>
      </c>
      <c r="D43" s="5" t="s">
        <v>29</v>
      </c>
      <c r="E43" s="12">
        <v>0</v>
      </c>
      <c r="F43" s="10">
        <v>3200000</v>
      </c>
      <c r="G43" s="10">
        <v>7480000</v>
      </c>
      <c r="H43" s="47">
        <v>10680000</v>
      </c>
    </row>
    <row r="44" spans="1:8" ht="22.5" customHeight="1">
      <c r="A44" s="106"/>
      <c r="B44" s="11"/>
      <c r="C44" s="11"/>
      <c r="D44" s="5" t="s">
        <v>30</v>
      </c>
      <c r="E44" s="12">
        <v>0</v>
      </c>
      <c r="F44" s="10">
        <v>93220</v>
      </c>
      <c r="G44" s="10">
        <v>6929780</v>
      </c>
      <c r="H44" s="47">
        <v>7023000</v>
      </c>
    </row>
    <row r="45" spans="1:8" ht="22.5" customHeight="1">
      <c r="A45" s="103"/>
      <c r="B45" s="9"/>
      <c r="C45" s="9"/>
      <c r="D45" s="5" t="s">
        <v>31</v>
      </c>
      <c r="E45" s="12">
        <v>0</v>
      </c>
      <c r="F45" s="10">
        <v>3106780</v>
      </c>
      <c r="G45" s="10">
        <v>550220</v>
      </c>
      <c r="H45" s="47">
        <v>3657000</v>
      </c>
    </row>
    <row r="46" spans="1:8" ht="22.5" customHeight="1">
      <c r="A46" s="106" t="s">
        <v>16</v>
      </c>
      <c r="B46" s="11" t="s">
        <v>17</v>
      </c>
      <c r="C46" s="11" t="s">
        <v>17</v>
      </c>
      <c r="D46" s="5" t="s">
        <v>29</v>
      </c>
      <c r="E46" s="12">
        <v>0</v>
      </c>
      <c r="F46" s="10">
        <v>4000000</v>
      </c>
      <c r="G46" s="12">
        <v>0</v>
      </c>
      <c r="H46" s="47">
        <v>4000000</v>
      </c>
    </row>
    <row r="47" spans="1:8" ht="22.5" customHeight="1">
      <c r="A47" s="106"/>
      <c r="B47" s="11"/>
      <c r="C47" s="11"/>
      <c r="D47" s="5" t="s">
        <v>30</v>
      </c>
      <c r="E47" s="12">
        <v>0</v>
      </c>
      <c r="F47" s="12">
        <v>0</v>
      </c>
      <c r="G47" s="12">
        <v>0</v>
      </c>
      <c r="H47" s="53">
        <v>0</v>
      </c>
    </row>
    <row r="48" spans="1:8" ht="22.5" customHeight="1">
      <c r="A48" s="106"/>
      <c r="B48" s="11"/>
      <c r="C48" s="9"/>
      <c r="D48" s="5" t="s">
        <v>31</v>
      </c>
      <c r="E48" s="12">
        <v>0</v>
      </c>
      <c r="F48" s="10">
        <v>4000000</v>
      </c>
      <c r="G48" s="12">
        <v>0</v>
      </c>
      <c r="H48" s="47">
        <v>4000000</v>
      </c>
    </row>
    <row r="49" spans="1:8" ht="22.5" customHeight="1">
      <c r="A49" s="106"/>
      <c r="B49" s="11"/>
      <c r="C49" s="11" t="s">
        <v>57</v>
      </c>
      <c r="D49" s="5" t="s">
        <v>29</v>
      </c>
      <c r="E49" s="12">
        <v>0</v>
      </c>
      <c r="F49" s="10">
        <v>68200000</v>
      </c>
      <c r="G49" s="10">
        <v>52000000</v>
      </c>
      <c r="H49" s="47">
        <v>120200000</v>
      </c>
    </row>
    <row r="50" spans="1:8" ht="22.5" customHeight="1">
      <c r="A50" s="106"/>
      <c r="B50" s="11"/>
      <c r="C50" s="11"/>
      <c r="D50" s="5" t="s">
        <v>30</v>
      </c>
      <c r="E50" s="12">
        <v>0</v>
      </c>
      <c r="F50" s="10">
        <v>39630008</v>
      </c>
      <c r="G50" s="10">
        <v>55002000</v>
      </c>
      <c r="H50" s="47">
        <v>94632008</v>
      </c>
    </row>
    <row r="51" spans="1:8" ht="22.5" customHeight="1">
      <c r="A51" s="106"/>
      <c r="B51" s="11"/>
      <c r="C51" s="9"/>
      <c r="D51" s="5" t="s">
        <v>31</v>
      </c>
      <c r="E51" s="12">
        <v>0</v>
      </c>
      <c r="F51" s="10">
        <v>28569992</v>
      </c>
      <c r="G51" s="10">
        <v>-3002000</v>
      </c>
      <c r="H51" s="47">
        <v>25567992</v>
      </c>
    </row>
    <row r="52" spans="1:8" ht="22.5" customHeight="1">
      <c r="A52" s="106"/>
      <c r="B52" s="11"/>
      <c r="C52" s="11" t="s">
        <v>58</v>
      </c>
      <c r="D52" s="5" t="s">
        <v>29</v>
      </c>
      <c r="E52" s="10">
        <v>4000000</v>
      </c>
      <c r="F52" s="10">
        <v>17060000</v>
      </c>
      <c r="G52" s="10">
        <v>2000000</v>
      </c>
      <c r="H52" s="47">
        <v>23060000</v>
      </c>
    </row>
    <row r="53" spans="1:8" ht="22.5" customHeight="1">
      <c r="A53" s="106"/>
      <c r="B53" s="11"/>
      <c r="C53" s="11"/>
      <c r="D53" s="5" t="s">
        <v>30</v>
      </c>
      <c r="E53" s="10">
        <v>4000000</v>
      </c>
      <c r="F53" s="10">
        <v>12512000</v>
      </c>
      <c r="G53" s="12">
        <v>0</v>
      </c>
      <c r="H53" s="47">
        <v>16512000</v>
      </c>
    </row>
    <row r="54" spans="1:8" ht="22.5" customHeight="1">
      <c r="A54" s="103"/>
      <c r="B54" s="9"/>
      <c r="C54" s="9"/>
      <c r="D54" s="5" t="s">
        <v>31</v>
      </c>
      <c r="E54" s="12">
        <v>0</v>
      </c>
      <c r="F54" s="10">
        <v>4548000</v>
      </c>
      <c r="G54" s="10">
        <v>2000000</v>
      </c>
      <c r="H54" s="47">
        <v>6548000</v>
      </c>
    </row>
    <row r="55" spans="1:8" ht="22.5" customHeight="1">
      <c r="A55" s="106" t="s">
        <v>19</v>
      </c>
      <c r="B55" s="11" t="s">
        <v>19</v>
      </c>
      <c r="C55" s="11" t="s">
        <v>59</v>
      </c>
      <c r="D55" s="5" t="s">
        <v>29</v>
      </c>
      <c r="E55" s="12">
        <v>0</v>
      </c>
      <c r="F55" s="10">
        <v>7500000</v>
      </c>
      <c r="G55" s="10">
        <v>805000</v>
      </c>
      <c r="H55" s="47">
        <v>8305000</v>
      </c>
    </row>
    <row r="56" spans="1:8" ht="22.5" customHeight="1">
      <c r="A56" s="106"/>
      <c r="B56" s="11"/>
      <c r="C56" s="11"/>
      <c r="D56" s="5" t="s">
        <v>30</v>
      </c>
      <c r="E56" s="12">
        <v>0</v>
      </c>
      <c r="F56" s="12">
        <v>0</v>
      </c>
      <c r="G56" s="10">
        <v>736000</v>
      </c>
      <c r="H56" s="47">
        <v>736000</v>
      </c>
    </row>
    <row r="57" spans="1:8" ht="22.5" customHeight="1">
      <c r="A57" s="106"/>
      <c r="B57" s="11"/>
      <c r="C57" s="9"/>
      <c r="D57" s="5" t="s">
        <v>31</v>
      </c>
      <c r="E57" s="12">
        <v>0</v>
      </c>
      <c r="F57" s="10">
        <v>7500000</v>
      </c>
      <c r="G57" s="10">
        <v>69000</v>
      </c>
      <c r="H57" s="47">
        <v>7569000</v>
      </c>
    </row>
    <row r="58" spans="1:8" ht="22.5" customHeight="1">
      <c r="A58" s="106"/>
      <c r="B58" s="11"/>
      <c r="C58" s="11" t="s">
        <v>60</v>
      </c>
      <c r="D58" s="5" t="s">
        <v>29</v>
      </c>
      <c r="E58" s="12">
        <v>0</v>
      </c>
      <c r="F58" s="10">
        <v>4148971000</v>
      </c>
      <c r="G58" s="12">
        <v>0</v>
      </c>
      <c r="H58" s="47">
        <v>4148971000</v>
      </c>
    </row>
    <row r="59" spans="1:8" ht="22.5" customHeight="1">
      <c r="A59" s="106"/>
      <c r="B59" s="11"/>
      <c r="C59" s="11"/>
      <c r="D59" s="5" t="s">
        <v>30</v>
      </c>
      <c r="E59" s="12">
        <v>0</v>
      </c>
      <c r="F59" s="10">
        <v>4063562702</v>
      </c>
      <c r="G59" s="12">
        <v>0</v>
      </c>
      <c r="H59" s="47">
        <v>4063562702</v>
      </c>
    </row>
    <row r="60" spans="1:8" ht="22.5" customHeight="1">
      <c r="A60" s="106"/>
      <c r="B60" s="11"/>
      <c r="C60" s="9"/>
      <c r="D60" s="5" t="s">
        <v>31</v>
      </c>
      <c r="E60" s="12">
        <v>0</v>
      </c>
      <c r="F60" s="10">
        <v>85408298</v>
      </c>
      <c r="G60" s="12">
        <v>0</v>
      </c>
      <c r="H60" s="47">
        <v>85408298</v>
      </c>
    </row>
    <row r="61" spans="1:8" ht="22.5" customHeight="1">
      <c r="A61" s="106"/>
      <c r="B61" s="11"/>
      <c r="C61" s="11" t="s">
        <v>61</v>
      </c>
      <c r="D61" s="5" t="s">
        <v>29</v>
      </c>
      <c r="E61" s="12">
        <v>0</v>
      </c>
      <c r="F61" s="10">
        <v>1080000</v>
      </c>
      <c r="G61" s="12">
        <v>0</v>
      </c>
      <c r="H61" s="47">
        <v>1080000</v>
      </c>
    </row>
    <row r="62" spans="1:8" ht="22.5" customHeight="1">
      <c r="A62" s="106"/>
      <c r="B62" s="11"/>
      <c r="C62" s="11"/>
      <c r="D62" s="5" t="s">
        <v>30</v>
      </c>
      <c r="E62" s="12">
        <v>0</v>
      </c>
      <c r="F62" s="12">
        <v>0</v>
      </c>
      <c r="G62" s="12">
        <v>0</v>
      </c>
      <c r="H62" s="53">
        <v>0</v>
      </c>
    </row>
    <row r="63" spans="1:8" ht="22.5" customHeight="1">
      <c r="A63" s="103"/>
      <c r="B63" s="9"/>
      <c r="C63" s="9"/>
      <c r="D63" s="5" t="s">
        <v>31</v>
      </c>
      <c r="E63" s="12">
        <v>0</v>
      </c>
      <c r="F63" s="10">
        <v>1080000</v>
      </c>
      <c r="G63" s="12">
        <v>0</v>
      </c>
      <c r="H63" s="47">
        <v>1080000</v>
      </c>
    </row>
    <row r="64" spans="1:8" ht="22.5" customHeight="1">
      <c r="A64" s="106" t="s">
        <v>21</v>
      </c>
      <c r="B64" s="11" t="s">
        <v>21</v>
      </c>
      <c r="C64" s="11" t="s">
        <v>21</v>
      </c>
      <c r="D64" s="5" t="s">
        <v>29</v>
      </c>
      <c r="E64" s="12">
        <v>0</v>
      </c>
      <c r="F64" s="12">
        <v>0</v>
      </c>
      <c r="G64" s="12">
        <v>0</v>
      </c>
      <c r="H64" s="53">
        <v>0</v>
      </c>
    </row>
    <row r="65" spans="1:8" ht="22.5" customHeight="1">
      <c r="A65" s="106"/>
      <c r="B65" s="11"/>
      <c r="C65" s="11"/>
      <c r="D65" s="5" t="s">
        <v>30</v>
      </c>
      <c r="E65" s="12">
        <v>0</v>
      </c>
      <c r="F65" s="10">
        <v>13335</v>
      </c>
      <c r="G65" s="12">
        <v>0</v>
      </c>
      <c r="H65" s="47">
        <v>13335</v>
      </c>
    </row>
    <row r="66" spans="1:8" ht="22.5" customHeight="1">
      <c r="A66" s="103"/>
      <c r="B66" s="9"/>
      <c r="C66" s="9"/>
      <c r="D66" s="5" t="s">
        <v>31</v>
      </c>
      <c r="E66" s="12">
        <v>0</v>
      </c>
      <c r="F66" s="10">
        <v>-13335</v>
      </c>
      <c r="G66" s="12">
        <v>0</v>
      </c>
      <c r="H66" s="47">
        <v>-13335</v>
      </c>
    </row>
    <row r="67" spans="1:8" ht="22.5" customHeight="1">
      <c r="A67" s="106" t="s">
        <v>22</v>
      </c>
      <c r="B67" s="11" t="s">
        <v>22</v>
      </c>
      <c r="C67" s="11" t="s">
        <v>62</v>
      </c>
      <c r="D67" s="5" t="s">
        <v>29</v>
      </c>
      <c r="E67" s="10">
        <v>10000</v>
      </c>
      <c r="F67" s="10">
        <v>3171000</v>
      </c>
      <c r="G67" s="12">
        <v>0</v>
      </c>
      <c r="H67" s="47">
        <v>3181000</v>
      </c>
    </row>
    <row r="68" spans="1:8" ht="22.5" customHeight="1">
      <c r="A68" s="106"/>
      <c r="B68" s="11"/>
      <c r="C68" s="11"/>
      <c r="D68" s="5" t="s">
        <v>30</v>
      </c>
      <c r="E68" s="12">
        <v>0</v>
      </c>
      <c r="F68" s="12">
        <v>0</v>
      </c>
      <c r="G68" s="12">
        <v>0</v>
      </c>
      <c r="H68" s="53">
        <v>0</v>
      </c>
    </row>
    <row r="69" spans="1:8" ht="22.5" customHeight="1">
      <c r="A69" s="106"/>
      <c r="B69" s="11"/>
      <c r="C69" s="9"/>
      <c r="D69" s="5" t="s">
        <v>31</v>
      </c>
      <c r="E69" s="10">
        <v>10000</v>
      </c>
      <c r="F69" s="10">
        <v>3171000</v>
      </c>
      <c r="G69" s="12">
        <v>0</v>
      </c>
      <c r="H69" s="47">
        <v>3181000</v>
      </c>
    </row>
    <row r="70" spans="1:8" ht="22.5" customHeight="1">
      <c r="A70" s="106"/>
      <c r="B70" s="11"/>
      <c r="C70" s="11" t="s">
        <v>63</v>
      </c>
      <c r="D70" s="5" t="s">
        <v>29</v>
      </c>
      <c r="E70" s="12">
        <v>0</v>
      </c>
      <c r="F70" s="12">
        <v>0</v>
      </c>
      <c r="G70" s="12">
        <v>0</v>
      </c>
      <c r="H70" s="53">
        <v>0</v>
      </c>
    </row>
    <row r="71" spans="1:8" ht="22.5" customHeight="1">
      <c r="A71" s="106"/>
      <c r="B71" s="11"/>
      <c r="C71" s="11"/>
      <c r="D71" s="5" t="s">
        <v>30</v>
      </c>
      <c r="E71" s="10">
        <v>228465</v>
      </c>
      <c r="F71" s="12">
        <v>0</v>
      </c>
      <c r="G71" s="12">
        <v>0</v>
      </c>
      <c r="H71" s="47">
        <v>228465</v>
      </c>
    </row>
    <row r="72" spans="1:8" ht="22.5" customHeight="1">
      <c r="A72" s="103"/>
      <c r="B72" s="9"/>
      <c r="C72" s="9"/>
      <c r="D72" s="5" t="s">
        <v>31</v>
      </c>
      <c r="E72" s="10">
        <v>-228465</v>
      </c>
      <c r="F72" s="12">
        <v>0</v>
      </c>
      <c r="G72" s="12">
        <v>0</v>
      </c>
      <c r="H72" s="47">
        <v>-228465</v>
      </c>
    </row>
    <row r="73" spans="1:8" ht="22.5" customHeight="1">
      <c r="A73" s="60"/>
      <c r="B73" s="23"/>
      <c r="C73" s="24"/>
      <c r="D73" s="21" t="s">
        <v>29</v>
      </c>
      <c r="E73" s="7">
        <v>676045000</v>
      </c>
      <c r="F73" s="7">
        <v>4323167000</v>
      </c>
      <c r="G73" s="7">
        <v>67876000</v>
      </c>
      <c r="H73" s="59">
        <v>5067088000</v>
      </c>
    </row>
    <row r="74" spans="1:8" ht="22.5" customHeight="1">
      <c r="A74" s="61"/>
      <c r="B74" s="25"/>
      <c r="C74" s="26"/>
      <c r="D74" s="5" t="s">
        <v>30</v>
      </c>
      <c r="E74" s="10">
        <v>676053365</v>
      </c>
      <c r="F74" s="10">
        <v>4179260247</v>
      </c>
      <c r="G74" s="10">
        <v>65633280</v>
      </c>
      <c r="H74" s="47">
        <v>4920946892</v>
      </c>
    </row>
    <row r="75" spans="1:8" ht="22.5" customHeight="1" thickBot="1">
      <c r="A75" s="62"/>
      <c r="B75" s="63"/>
      <c r="C75" s="64"/>
      <c r="D75" s="54" t="s">
        <v>31</v>
      </c>
      <c r="E75" s="65">
        <v>-8365</v>
      </c>
      <c r="F75" s="65">
        <v>143906753</v>
      </c>
      <c r="G75" s="65">
        <v>2242720</v>
      </c>
      <c r="H75" s="66">
        <v>146141108</v>
      </c>
    </row>
  </sheetData>
  <mergeCells count="3">
    <mergeCell ref="A73:C75"/>
    <mergeCell ref="A1:H1"/>
    <mergeCell ref="A2:I2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40" workbookViewId="0">
      <selection activeCell="E15" sqref="E15"/>
    </sheetView>
  </sheetViews>
  <sheetFormatPr defaultRowHeight="16.5"/>
  <cols>
    <col min="3" max="3" width="14.75" style="3" customWidth="1"/>
    <col min="4" max="4" width="9" style="3"/>
    <col min="9" max="9" width="9" style="3"/>
  </cols>
  <sheetData>
    <row r="1" spans="1:12" ht="51" customHeight="1">
      <c r="A1" s="37" t="s">
        <v>156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2.5" customHeight="1" thickBot="1"/>
    <row r="3" spans="1:12" ht="22.5" customHeight="1">
      <c r="A3" s="56" t="s">
        <v>0</v>
      </c>
      <c r="B3" s="57" t="s">
        <v>64</v>
      </c>
      <c r="C3" s="57" t="s">
        <v>65</v>
      </c>
      <c r="D3" s="57" t="s">
        <v>66</v>
      </c>
      <c r="E3" s="57" t="s">
        <v>67</v>
      </c>
      <c r="F3" s="57" t="s">
        <v>68</v>
      </c>
      <c r="G3" s="57" t="s">
        <v>69</v>
      </c>
      <c r="H3" s="57" t="s">
        <v>70</v>
      </c>
      <c r="I3" s="57" t="s">
        <v>71</v>
      </c>
      <c r="J3" s="57" t="s">
        <v>72</v>
      </c>
      <c r="K3" s="57" t="s">
        <v>73</v>
      </c>
      <c r="L3" s="58" t="s">
        <v>74</v>
      </c>
    </row>
    <row r="4" spans="1:12" ht="22.5" customHeight="1">
      <c r="A4" s="45">
        <v>1</v>
      </c>
      <c r="B4" s="31">
        <v>44200</v>
      </c>
      <c r="C4" s="21" t="s">
        <v>75</v>
      </c>
      <c r="D4" s="21" t="s">
        <v>76</v>
      </c>
      <c r="E4" s="6"/>
      <c r="F4" s="6"/>
      <c r="G4" s="21" t="s">
        <v>77</v>
      </c>
      <c r="H4" s="21"/>
      <c r="I4" s="21" t="s">
        <v>171</v>
      </c>
      <c r="J4" s="6"/>
      <c r="K4" s="32">
        <v>20000</v>
      </c>
      <c r="L4" s="69"/>
    </row>
    <row r="5" spans="1:12" ht="22.5" customHeight="1">
      <c r="A5" s="46">
        <v>2</v>
      </c>
      <c r="B5" s="33">
        <v>44207</v>
      </c>
      <c r="C5" s="5" t="s">
        <v>75</v>
      </c>
      <c r="D5" s="5" t="s">
        <v>76</v>
      </c>
      <c r="E5" s="9"/>
      <c r="F5" s="9"/>
      <c r="G5" s="5" t="s">
        <v>77</v>
      </c>
      <c r="H5" s="5"/>
      <c r="I5" s="5" t="s">
        <v>172</v>
      </c>
      <c r="J5" s="9"/>
      <c r="K5" s="34">
        <v>10000</v>
      </c>
      <c r="L5" s="70"/>
    </row>
    <row r="6" spans="1:12" ht="22.5" customHeight="1">
      <c r="A6" s="46">
        <v>3</v>
      </c>
      <c r="B6" s="33">
        <v>44211</v>
      </c>
      <c r="C6" s="5" t="s">
        <v>75</v>
      </c>
      <c r="D6" s="5" t="s">
        <v>76</v>
      </c>
      <c r="E6" s="9"/>
      <c r="F6" s="9"/>
      <c r="G6" s="5" t="s">
        <v>77</v>
      </c>
      <c r="H6" s="5"/>
      <c r="I6" s="5" t="s">
        <v>173</v>
      </c>
      <c r="J6" s="9"/>
      <c r="K6" s="34">
        <v>100000</v>
      </c>
      <c r="L6" s="70"/>
    </row>
    <row r="7" spans="1:12" ht="22.5" customHeight="1">
      <c r="A7" s="46">
        <v>4</v>
      </c>
      <c r="B7" s="33">
        <v>44214</v>
      </c>
      <c r="C7" s="5" t="s">
        <v>75</v>
      </c>
      <c r="D7" s="5" t="s">
        <v>78</v>
      </c>
      <c r="E7" s="9"/>
      <c r="F7" s="9"/>
      <c r="G7" s="5" t="s">
        <v>77</v>
      </c>
      <c r="H7" s="5" t="s">
        <v>77</v>
      </c>
      <c r="I7" s="5" t="s">
        <v>186</v>
      </c>
      <c r="J7" s="9"/>
      <c r="K7" s="34">
        <v>10000</v>
      </c>
      <c r="L7" s="70"/>
    </row>
    <row r="8" spans="1:12" ht="22.5" customHeight="1">
      <c r="A8" s="46">
        <v>5</v>
      </c>
      <c r="B8" s="33">
        <v>44214</v>
      </c>
      <c r="C8" s="5" t="s">
        <v>75</v>
      </c>
      <c r="D8" s="5" t="s">
        <v>78</v>
      </c>
      <c r="E8" s="9"/>
      <c r="F8" s="9"/>
      <c r="G8" s="5" t="s">
        <v>77</v>
      </c>
      <c r="H8" s="5" t="s">
        <v>77</v>
      </c>
      <c r="I8" s="5" t="s">
        <v>174</v>
      </c>
      <c r="J8" s="9"/>
      <c r="K8" s="34">
        <v>20000</v>
      </c>
      <c r="L8" s="70"/>
    </row>
    <row r="9" spans="1:12" ht="22.5" customHeight="1">
      <c r="A9" s="46">
        <v>6</v>
      </c>
      <c r="B9" s="33">
        <v>44217</v>
      </c>
      <c r="C9" s="5" t="s">
        <v>75</v>
      </c>
      <c r="D9" s="5" t="s">
        <v>76</v>
      </c>
      <c r="E9" s="9"/>
      <c r="F9" s="9"/>
      <c r="G9" s="5" t="s">
        <v>77</v>
      </c>
      <c r="H9" s="5" t="s">
        <v>77</v>
      </c>
      <c r="I9" s="5" t="s">
        <v>175</v>
      </c>
      <c r="J9" s="9"/>
      <c r="K9" s="34">
        <v>50000</v>
      </c>
      <c r="L9" s="70"/>
    </row>
    <row r="10" spans="1:12" ht="22.5" customHeight="1">
      <c r="A10" s="46">
        <v>7</v>
      </c>
      <c r="B10" s="33">
        <v>44217</v>
      </c>
      <c r="C10" s="5" t="s">
        <v>75</v>
      </c>
      <c r="D10" s="5" t="s">
        <v>76</v>
      </c>
      <c r="E10" s="9"/>
      <c r="F10" s="9"/>
      <c r="G10" s="5" t="s">
        <v>77</v>
      </c>
      <c r="H10" s="5"/>
      <c r="I10" s="5" t="s">
        <v>176</v>
      </c>
      <c r="J10" s="9"/>
      <c r="K10" s="34">
        <v>30000</v>
      </c>
      <c r="L10" s="70"/>
    </row>
    <row r="11" spans="1:12" ht="22.5" customHeight="1">
      <c r="A11" s="46">
        <v>8</v>
      </c>
      <c r="B11" s="33">
        <v>44221</v>
      </c>
      <c r="C11" s="5" t="s">
        <v>75</v>
      </c>
      <c r="D11" s="5" t="s">
        <v>76</v>
      </c>
      <c r="E11" s="9"/>
      <c r="F11" s="9"/>
      <c r="G11" s="5" t="s">
        <v>77</v>
      </c>
      <c r="H11" s="5"/>
      <c r="I11" s="5" t="s">
        <v>177</v>
      </c>
      <c r="J11" s="9"/>
      <c r="K11" s="34">
        <v>10000</v>
      </c>
      <c r="L11" s="70"/>
    </row>
    <row r="12" spans="1:12" ht="22.5" customHeight="1">
      <c r="A12" s="46">
        <v>9</v>
      </c>
      <c r="B12" s="33">
        <v>44221</v>
      </c>
      <c r="C12" s="5" t="s">
        <v>75</v>
      </c>
      <c r="D12" s="5" t="s">
        <v>76</v>
      </c>
      <c r="E12" s="9"/>
      <c r="F12" s="9"/>
      <c r="G12" s="5" t="s">
        <v>77</v>
      </c>
      <c r="H12" s="5"/>
      <c r="I12" s="5" t="s">
        <v>178</v>
      </c>
      <c r="J12" s="9"/>
      <c r="K12" s="34">
        <v>20000</v>
      </c>
      <c r="L12" s="70"/>
    </row>
    <row r="13" spans="1:12" ht="22.5" customHeight="1">
      <c r="A13" s="46">
        <v>10</v>
      </c>
      <c r="B13" s="33">
        <v>44221</v>
      </c>
      <c r="C13" s="5" t="s">
        <v>75</v>
      </c>
      <c r="D13" s="5" t="s">
        <v>78</v>
      </c>
      <c r="E13" s="9"/>
      <c r="F13" s="9"/>
      <c r="G13" s="5" t="s">
        <v>77</v>
      </c>
      <c r="H13" s="5" t="s">
        <v>77</v>
      </c>
      <c r="I13" s="5" t="s">
        <v>199</v>
      </c>
      <c r="J13" s="9"/>
      <c r="K13" s="34">
        <v>100000</v>
      </c>
      <c r="L13" s="70"/>
    </row>
    <row r="14" spans="1:12" ht="22.5" customHeight="1">
      <c r="A14" s="46">
        <v>11</v>
      </c>
      <c r="B14" s="33">
        <v>44221</v>
      </c>
      <c r="C14" s="5" t="s">
        <v>75</v>
      </c>
      <c r="D14" s="5" t="s">
        <v>76</v>
      </c>
      <c r="E14" s="9"/>
      <c r="F14" s="9"/>
      <c r="G14" s="5" t="s">
        <v>77</v>
      </c>
      <c r="H14" s="5"/>
      <c r="I14" s="5" t="s">
        <v>179</v>
      </c>
      <c r="J14" s="9"/>
      <c r="K14" s="34">
        <v>30000</v>
      </c>
      <c r="L14" s="70"/>
    </row>
    <row r="15" spans="1:12" ht="22.5" customHeight="1">
      <c r="A15" s="46">
        <v>12</v>
      </c>
      <c r="B15" s="33">
        <v>44221</v>
      </c>
      <c r="C15" s="5" t="s">
        <v>75</v>
      </c>
      <c r="D15" s="5" t="s">
        <v>76</v>
      </c>
      <c r="E15" s="9"/>
      <c r="F15" s="9"/>
      <c r="G15" s="5" t="s">
        <v>77</v>
      </c>
      <c r="H15" s="5"/>
      <c r="I15" s="5" t="s">
        <v>180</v>
      </c>
      <c r="J15" s="9"/>
      <c r="K15" s="34">
        <v>50000</v>
      </c>
      <c r="L15" s="70"/>
    </row>
    <row r="16" spans="1:12" ht="22.5" customHeight="1">
      <c r="A16" s="46">
        <v>13</v>
      </c>
      <c r="B16" s="33">
        <v>44222</v>
      </c>
      <c r="C16" s="5" t="s">
        <v>75</v>
      </c>
      <c r="D16" s="5" t="s">
        <v>76</v>
      </c>
      <c r="E16" s="9"/>
      <c r="F16" s="9"/>
      <c r="G16" s="5" t="s">
        <v>77</v>
      </c>
      <c r="H16" s="5"/>
      <c r="I16" s="5" t="s">
        <v>181</v>
      </c>
      <c r="J16" s="9"/>
      <c r="K16" s="34">
        <v>50000</v>
      </c>
      <c r="L16" s="70"/>
    </row>
    <row r="17" spans="1:12" ht="22.5" customHeight="1">
      <c r="A17" s="46">
        <v>14</v>
      </c>
      <c r="B17" s="33">
        <v>44223</v>
      </c>
      <c r="C17" s="5" t="s">
        <v>75</v>
      </c>
      <c r="D17" s="5" t="s">
        <v>76</v>
      </c>
      <c r="E17" s="9"/>
      <c r="F17" s="9"/>
      <c r="G17" s="5" t="s">
        <v>77</v>
      </c>
      <c r="H17" s="5" t="s">
        <v>77</v>
      </c>
      <c r="I17" s="5" t="s">
        <v>182</v>
      </c>
      <c r="J17" s="9"/>
      <c r="K17" s="34">
        <v>50000</v>
      </c>
      <c r="L17" s="70"/>
    </row>
    <row r="18" spans="1:12" ht="22.5" customHeight="1">
      <c r="A18" s="46">
        <v>15</v>
      </c>
      <c r="B18" s="33">
        <v>44223</v>
      </c>
      <c r="C18" s="5" t="s">
        <v>75</v>
      </c>
      <c r="D18" s="5" t="s">
        <v>76</v>
      </c>
      <c r="E18" s="9"/>
      <c r="F18" s="9"/>
      <c r="G18" s="5" t="s">
        <v>77</v>
      </c>
      <c r="H18" s="5" t="s">
        <v>77</v>
      </c>
      <c r="I18" s="5" t="s">
        <v>183</v>
      </c>
      <c r="J18" s="9"/>
      <c r="K18" s="34">
        <v>50000</v>
      </c>
      <c r="L18" s="70"/>
    </row>
    <row r="19" spans="1:12" ht="22.5" customHeight="1">
      <c r="A19" s="46">
        <v>16</v>
      </c>
      <c r="B19" s="33">
        <v>44232</v>
      </c>
      <c r="C19" s="5" t="s">
        <v>75</v>
      </c>
      <c r="D19" s="5" t="s">
        <v>76</v>
      </c>
      <c r="E19" s="9"/>
      <c r="F19" s="9"/>
      <c r="G19" s="5" t="s">
        <v>77</v>
      </c>
      <c r="H19" s="5"/>
      <c r="I19" s="5" t="s">
        <v>184</v>
      </c>
      <c r="J19" s="9"/>
      <c r="K19" s="34">
        <v>500000</v>
      </c>
      <c r="L19" s="70"/>
    </row>
    <row r="20" spans="1:12" ht="22.5" customHeight="1">
      <c r="A20" s="46">
        <v>17</v>
      </c>
      <c r="B20" s="33">
        <v>44237</v>
      </c>
      <c r="C20" s="5" t="s">
        <v>75</v>
      </c>
      <c r="D20" s="5" t="s">
        <v>76</v>
      </c>
      <c r="E20" s="9"/>
      <c r="F20" s="9"/>
      <c r="G20" s="5" t="s">
        <v>77</v>
      </c>
      <c r="H20" s="5"/>
      <c r="I20" s="5" t="s">
        <v>188</v>
      </c>
      <c r="J20" s="9"/>
      <c r="K20" s="34">
        <v>10000</v>
      </c>
      <c r="L20" s="70"/>
    </row>
    <row r="21" spans="1:12" ht="22.5" customHeight="1">
      <c r="A21" s="46">
        <v>18</v>
      </c>
      <c r="B21" s="33">
        <v>44242</v>
      </c>
      <c r="C21" s="5" t="s">
        <v>75</v>
      </c>
      <c r="D21" s="5" t="s">
        <v>76</v>
      </c>
      <c r="E21" s="9"/>
      <c r="F21" s="9"/>
      <c r="G21" s="5" t="s">
        <v>77</v>
      </c>
      <c r="H21" s="5"/>
      <c r="I21" s="5" t="s">
        <v>185</v>
      </c>
      <c r="J21" s="9"/>
      <c r="K21" s="34">
        <v>100000</v>
      </c>
      <c r="L21" s="70"/>
    </row>
    <row r="22" spans="1:12" ht="22.5" customHeight="1">
      <c r="A22" s="46">
        <v>19</v>
      </c>
      <c r="B22" s="33">
        <v>44243</v>
      </c>
      <c r="C22" s="5" t="s">
        <v>75</v>
      </c>
      <c r="D22" s="5" t="s">
        <v>78</v>
      </c>
      <c r="E22" s="9"/>
      <c r="F22" s="9"/>
      <c r="G22" s="5" t="s">
        <v>77</v>
      </c>
      <c r="H22" s="5" t="s">
        <v>77</v>
      </c>
      <c r="I22" s="5" t="s">
        <v>187</v>
      </c>
      <c r="J22" s="9"/>
      <c r="K22" s="34">
        <v>10000</v>
      </c>
      <c r="L22" s="70"/>
    </row>
    <row r="23" spans="1:12" ht="22.5" customHeight="1">
      <c r="A23" s="46">
        <v>20</v>
      </c>
      <c r="B23" s="33">
        <v>44243</v>
      </c>
      <c r="C23" s="5" t="s">
        <v>75</v>
      </c>
      <c r="D23" s="5" t="s">
        <v>76</v>
      </c>
      <c r="E23" s="9"/>
      <c r="F23" s="9"/>
      <c r="G23" s="5" t="s">
        <v>77</v>
      </c>
      <c r="H23" s="5"/>
      <c r="I23" s="5" t="s">
        <v>189</v>
      </c>
      <c r="J23" s="9"/>
      <c r="K23" s="34">
        <v>20000</v>
      </c>
      <c r="L23" s="70"/>
    </row>
    <row r="24" spans="1:12" ht="22.5" customHeight="1">
      <c r="A24" s="46">
        <v>21</v>
      </c>
      <c r="B24" s="33">
        <v>44245</v>
      </c>
      <c r="C24" s="5" t="s">
        <v>75</v>
      </c>
      <c r="D24" s="5" t="s">
        <v>78</v>
      </c>
      <c r="E24" s="9"/>
      <c r="F24" s="9"/>
      <c r="G24" s="5" t="s">
        <v>77</v>
      </c>
      <c r="H24" s="5" t="s">
        <v>77</v>
      </c>
      <c r="I24" s="5" t="s">
        <v>190</v>
      </c>
      <c r="J24" s="9"/>
      <c r="K24" s="34">
        <v>20000</v>
      </c>
      <c r="L24" s="70"/>
    </row>
    <row r="25" spans="1:12" ht="22.5" customHeight="1">
      <c r="A25" s="46">
        <v>22</v>
      </c>
      <c r="B25" s="33">
        <v>44249</v>
      </c>
      <c r="C25" s="5" t="s">
        <v>75</v>
      </c>
      <c r="D25" s="5" t="s">
        <v>76</v>
      </c>
      <c r="E25" s="9"/>
      <c r="F25" s="9"/>
      <c r="G25" s="5" t="s">
        <v>77</v>
      </c>
      <c r="H25" s="5" t="s">
        <v>77</v>
      </c>
      <c r="I25" s="5" t="s">
        <v>191</v>
      </c>
      <c r="J25" s="9"/>
      <c r="K25" s="34">
        <v>50000</v>
      </c>
      <c r="L25" s="70"/>
    </row>
    <row r="26" spans="1:12" ht="22.5" customHeight="1">
      <c r="A26" s="46">
        <v>23</v>
      </c>
      <c r="B26" s="33">
        <v>44249</v>
      </c>
      <c r="C26" s="5" t="s">
        <v>75</v>
      </c>
      <c r="D26" s="5" t="s">
        <v>76</v>
      </c>
      <c r="E26" s="9"/>
      <c r="F26" s="9"/>
      <c r="G26" s="5" t="s">
        <v>77</v>
      </c>
      <c r="H26" s="5"/>
      <c r="I26" s="5" t="s">
        <v>192</v>
      </c>
      <c r="J26" s="9"/>
      <c r="K26" s="34">
        <v>30000</v>
      </c>
      <c r="L26" s="70"/>
    </row>
    <row r="27" spans="1:12" ht="22.5" customHeight="1">
      <c r="A27" s="46">
        <v>24</v>
      </c>
      <c r="B27" s="33">
        <v>44250</v>
      </c>
      <c r="C27" s="5" t="s">
        <v>75</v>
      </c>
      <c r="D27" s="5" t="s">
        <v>76</v>
      </c>
      <c r="E27" s="9"/>
      <c r="F27" s="9"/>
      <c r="G27" s="5" t="s">
        <v>77</v>
      </c>
      <c r="H27" s="5"/>
      <c r="I27" s="5" t="s">
        <v>172</v>
      </c>
      <c r="J27" s="9"/>
      <c r="K27" s="34">
        <v>10000</v>
      </c>
      <c r="L27" s="70"/>
    </row>
    <row r="28" spans="1:12" ht="22.5" customHeight="1">
      <c r="A28" s="46">
        <v>25</v>
      </c>
      <c r="B28" s="33">
        <v>44252</v>
      </c>
      <c r="C28" s="5" t="s">
        <v>75</v>
      </c>
      <c r="D28" s="5" t="s">
        <v>76</v>
      </c>
      <c r="E28" s="9"/>
      <c r="F28" s="9"/>
      <c r="G28" s="5" t="s">
        <v>77</v>
      </c>
      <c r="H28" s="5"/>
      <c r="I28" s="5" t="s">
        <v>193</v>
      </c>
      <c r="J28" s="9"/>
      <c r="K28" s="34">
        <v>20000</v>
      </c>
      <c r="L28" s="70"/>
    </row>
    <row r="29" spans="1:12" ht="22.5" customHeight="1">
      <c r="A29" s="46">
        <v>26</v>
      </c>
      <c r="B29" s="33">
        <v>44252</v>
      </c>
      <c r="C29" s="5" t="s">
        <v>75</v>
      </c>
      <c r="D29" s="5" t="s">
        <v>76</v>
      </c>
      <c r="E29" s="9"/>
      <c r="F29" s="9"/>
      <c r="G29" s="5" t="s">
        <v>77</v>
      </c>
      <c r="H29" s="5"/>
      <c r="I29" s="5" t="s">
        <v>194</v>
      </c>
      <c r="J29" s="9"/>
      <c r="K29" s="34">
        <v>20000</v>
      </c>
      <c r="L29" s="70"/>
    </row>
    <row r="30" spans="1:12" ht="22.5" customHeight="1">
      <c r="A30" s="46">
        <v>27</v>
      </c>
      <c r="B30" s="33">
        <v>44252</v>
      </c>
      <c r="C30" s="5" t="s">
        <v>75</v>
      </c>
      <c r="D30" s="5" t="s">
        <v>76</v>
      </c>
      <c r="E30" s="9"/>
      <c r="F30" s="9"/>
      <c r="G30" s="5" t="s">
        <v>77</v>
      </c>
      <c r="H30" s="5"/>
      <c r="I30" s="5" t="s">
        <v>179</v>
      </c>
      <c r="J30" s="9"/>
      <c r="K30" s="34">
        <v>50000</v>
      </c>
      <c r="L30" s="70"/>
    </row>
    <row r="31" spans="1:12" ht="22.5" customHeight="1">
      <c r="A31" s="46">
        <v>28</v>
      </c>
      <c r="B31" s="33">
        <v>44252</v>
      </c>
      <c r="C31" s="5" t="s">
        <v>75</v>
      </c>
      <c r="D31" s="5" t="s">
        <v>76</v>
      </c>
      <c r="E31" s="9"/>
      <c r="F31" s="9"/>
      <c r="G31" s="5" t="s">
        <v>77</v>
      </c>
      <c r="H31" s="5"/>
      <c r="I31" s="5" t="s">
        <v>195</v>
      </c>
      <c r="J31" s="9"/>
      <c r="K31" s="34">
        <v>30000</v>
      </c>
      <c r="L31" s="70"/>
    </row>
    <row r="32" spans="1:12" ht="22.5" customHeight="1">
      <c r="A32" s="46">
        <v>29</v>
      </c>
      <c r="B32" s="33">
        <v>44252</v>
      </c>
      <c r="C32" s="5" t="s">
        <v>75</v>
      </c>
      <c r="D32" s="5" t="s">
        <v>76</v>
      </c>
      <c r="E32" s="9"/>
      <c r="F32" s="9"/>
      <c r="G32" s="5" t="s">
        <v>77</v>
      </c>
      <c r="H32" s="5"/>
      <c r="I32" s="5" t="s">
        <v>196</v>
      </c>
      <c r="J32" s="9"/>
      <c r="K32" s="34">
        <v>50000</v>
      </c>
      <c r="L32" s="70"/>
    </row>
    <row r="33" spans="1:12" ht="22.5" customHeight="1">
      <c r="A33" s="46">
        <v>30</v>
      </c>
      <c r="B33" s="33">
        <v>44256</v>
      </c>
      <c r="C33" s="5" t="s">
        <v>75</v>
      </c>
      <c r="D33" s="5" t="s">
        <v>78</v>
      </c>
      <c r="E33" s="9"/>
      <c r="F33" s="9"/>
      <c r="G33" s="5" t="s">
        <v>77</v>
      </c>
      <c r="H33" s="5" t="s">
        <v>77</v>
      </c>
      <c r="I33" s="5" t="s">
        <v>197</v>
      </c>
      <c r="J33" s="9"/>
      <c r="K33" s="34">
        <v>4700000</v>
      </c>
      <c r="L33" s="70"/>
    </row>
    <row r="34" spans="1:12" ht="22.5" customHeight="1">
      <c r="A34" s="46">
        <v>31</v>
      </c>
      <c r="B34" s="33">
        <v>44257</v>
      </c>
      <c r="C34" s="5" t="s">
        <v>75</v>
      </c>
      <c r="D34" s="5" t="s">
        <v>78</v>
      </c>
      <c r="E34" s="9"/>
      <c r="F34" s="9"/>
      <c r="G34" s="5" t="s">
        <v>77</v>
      </c>
      <c r="H34" s="5" t="s">
        <v>77</v>
      </c>
      <c r="I34" s="5" t="s">
        <v>198</v>
      </c>
      <c r="J34" s="9"/>
      <c r="K34" s="34">
        <v>100000</v>
      </c>
      <c r="L34" s="70"/>
    </row>
    <row r="35" spans="1:12" ht="22.5" customHeight="1">
      <c r="A35" s="46">
        <v>32</v>
      </c>
      <c r="B35" s="33">
        <v>44257</v>
      </c>
      <c r="C35" s="5" t="s">
        <v>75</v>
      </c>
      <c r="D35" s="5" t="s">
        <v>76</v>
      </c>
      <c r="E35" s="9"/>
      <c r="F35" s="9"/>
      <c r="G35" s="5" t="s">
        <v>77</v>
      </c>
      <c r="H35" s="5" t="s">
        <v>77</v>
      </c>
      <c r="I35" s="5" t="s">
        <v>173</v>
      </c>
      <c r="J35" s="9"/>
      <c r="K35" s="34">
        <v>50000</v>
      </c>
      <c r="L35" s="70"/>
    </row>
    <row r="36" spans="1:12" ht="22.5" customHeight="1">
      <c r="A36" s="46">
        <v>33</v>
      </c>
      <c r="B36" s="33">
        <v>44257</v>
      </c>
      <c r="C36" s="5" t="s">
        <v>75</v>
      </c>
      <c r="D36" s="5" t="s">
        <v>76</v>
      </c>
      <c r="E36" s="9"/>
      <c r="F36" s="9"/>
      <c r="G36" s="5" t="s">
        <v>77</v>
      </c>
      <c r="H36" s="5" t="s">
        <v>77</v>
      </c>
      <c r="I36" s="5" t="s">
        <v>200</v>
      </c>
      <c r="J36" s="9"/>
      <c r="K36" s="34">
        <v>50000</v>
      </c>
      <c r="L36" s="70"/>
    </row>
    <row r="37" spans="1:12" ht="22.5" customHeight="1">
      <c r="A37" s="46">
        <v>34</v>
      </c>
      <c r="B37" s="33">
        <v>44265</v>
      </c>
      <c r="C37" s="5" t="s">
        <v>75</v>
      </c>
      <c r="D37" s="5" t="s">
        <v>76</v>
      </c>
      <c r="E37" s="9"/>
      <c r="F37" s="9"/>
      <c r="G37" s="5" t="s">
        <v>77</v>
      </c>
      <c r="H37" s="5"/>
      <c r="I37" s="5" t="s">
        <v>201</v>
      </c>
      <c r="J37" s="9"/>
      <c r="K37" s="34">
        <v>10000</v>
      </c>
      <c r="L37" s="70"/>
    </row>
    <row r="38" spans="1:12" ht="22.5" customHeight="1">
      <c r="A38" s="46">
        <v>35</v>
      </c>
      <c r="B38" s="33">
        <v>44270</v>
      </c>
      <c r="C38" s="5" t="s">
        <v>75</v>
      </c>
      <c r="D38" s="5" t="s">
        <v>76</v>
      </c>
      <c r="E38" s="9"/>
      <c r="F38" s="9"/>
      <c r="G38" s="5" t="s">
        <v>77</v>
      </c>
      <c r="H38" s="5"/>
      <c r="I38" s="5" t="s">
        <v>202</v>
      </c>
      <c r="J38" s="9"/>
      <c r="K38" s="34">
        <v>30000</v>
      </c>
      <c r="L38" s="70"/>
    </row>
    <row r="39" spans="1:12" ht="22.5" customHeight="1">
      <c r="A39" s="46">
        <v>36</v>
      </c>
      <c r="B39" s="33">
        <v>44270</v>
      </c>
      <c r="C39" s="5" t="s">
        <v>75</v>
      </c>
      <c r="D39" s="5" t="s">
        <v>76</v>
      </c>
      <c r="E39" s="9"/>
      <c r="F39" s="9"/>
      <c r="G39" s="5" t="s">
        <v>77</v>
      </c>
      <c r="H39" s="5"/>
      <c r="I39" s="5" t="s">
        <v>182</v>
      </c>
      <c r="J39" s="9"/>
      <c r="K39" s="34">
        <v>100000</v>
      </c>
      <c r="L39" s="70"/>
    </row>
    <row r="40" spans="1:12" ht="22.5" customHeight="1">
      <c r="A40" s="46">
        <v>37</v>
      </c>
      <c r="B40" s="33">
        <v>44271</v>
      </c>
      <c r="C40" s="5" t="s">
        <v>75</v>
      </c>
      <c r="D40" s="5" t="s">
        <v>78</v>
      </c>
      <c r="E40" s="9"/>
      <c r="F40" s="9"/>
      <c r="G40" s="5" t="s">
        <v>77</v>
      </c>
      <c r="H40" s="5" t="s">
        <v>77</v>
      </c>
      <c r="I40" s="5" t="s">
        <v>186</v>
      </c>
      <c r="J40" s="9"/>
      <c r="K40" s="34">
        <v>10000</v>
      </c>
      <c r="L40" s="70"/>
    </row>
    <row r="41" spans="1:12" ht="22.5" customHeight="1">
      <c r="A41" s="46">
        <v>38</v>
      </c>
      <c r="B41" s="33">
        <v>44273</v>
      </c>
      <c r="C41" s="5" t="s">
        <v>75</v>
      </c>
      <c r="D41" s="5" t="s">
        <v>78</v>
      </c>
      <c r="E41" s="9"/>
      <c r="F41" s="9"/>
      <c r="G41" s="5" t="s">
        <v>77</v>
      </c>
      <c r="H41" s="5" t="s">
        <v>77</v>
      </c>
      <c r="I41" s="5" t="s">
        <v>192</v>
      </c>
      <c r="J41" s="9"/>
      <c r="K41" s="34">
        <v>20000</v>
      </c>
      <c r="L41" s="70"/>
    </row>
    <row r="42" spans="1:12" ht="22.5" customHeight="1">
      <c r="A42" s="46">
        <v>39</v>
      </c>
      <c r="B42" s="33">
        <v>44274</v>
      </c>
      <c r="C42" s="5" t="s">
        <v>75</v>
      </c>
      <c r="D42" s="5" t="s">
        <v>76</v>
      </c>
      <c r="E42" s="9"/>
      <c r="F42" s="9"/>
      <c r="G42" s="5" t="s">
        <v>77</v>
      </c>
      <c r="H42" s="5"/>
      <c r="I42" s="5" t="s">
        <v>203</v>
      </c>
      <c r="J42" s="9"/>
      <c r="K42" s="34">
        <v>30000</v>
      </c>
      <c r="L42" s="70"/>
    </row>
    <row r="43" spans="1:12" ht="22.5" customHeight="1">
      <c r="A43" s="46">
        <v>40</v>
      </c>
      <c r="B43" s="33">
        <v>44277</v>
      </c>
      <c r="C43" s="5" t="s">
        <v>75</v>
      </c>
      <c r="D43" s="5" t="s">
        <v>76</v>
      </c>
      <c r="E43" s="9"/>
      <c r="F43" s="9"/>
      <c r="G43" s="5" t="s">
        <v>77</v>
      </c>
      <c r="H43" s="5" t="s">
        <v>77</v>
      </c>
      <c r="I43" s="5" t="s">
        <v>204</v>
      </c>
      <c r="J43" s="9"/>
      <c r="K43" s="34">
        <v>50000</v>
      </c>
      <c r="L43" s="70"/>
    </row>
    <row r="44" spans="1:12" ht="22.5" customHeight="1">
      <c r="A44" s="46">
        <v>41</v>
      </c>
      <c r="B44" s="33">
        <v>44277</v>
      </c>
      <c r="C44" s="5" t="s">
        <v>75</v>
      </c>
      <c r="D44" s="5" t="s">
        <v>76</v>
      </c>
      <c r="E44" s="9"/>
      <c r="F44" s="9"/>
      <c r="G44" s="5" t="s">
        <v>77</v>
      </c>
      <c r="H44" s="5"/>
      <c r="I44" s="5" t="s">
        <v>192</v>
      </c>
      <c r="J44" s="9"/>
      <c r="K44" s="34">
        <v>30000</v>
      </c>
      <c r="L44" s="70"/>
    </row>
    <row r="45" spans="1:12" ht="22.5" customHeight="1">
      <c r="A45" s="46">
        <v>42</v>
      </c>
      <c r="B45" s="33">
        <v>44278</v>
      </c>
      <c r="C45" s="5" t="s">
        <v>75</v>
      </c>
      <c r="D45" s="5" t="s">
        <v>76</v>
      </c>
      <c r="E45" s="9"/>
      <c r="F45" s="9"/>
      <c r="G45" s="5" t="s">
        <v>77</v>
      </c>
      <c r="H45" s="5"/>
      <c r="I45" s="5" t="s">
        <v>204</v>
      </c>
      <c r="J45" s="9"/>
      <c r="K45" s="34">
        <v>10000</v>
      </c>
      <c r="L45" s="70"/>
    </row>
    <row r="46" spans="1:12" ht="22.5" customHeight="1">
      <c r="A46" s="46">
        <v>43</v>
      </c>
      <c r="B46" s="33">
        <v>44280</v>
      </c>
      <c r="C46" s="5" t="s">
        <v>75</v>
      </c>
      <c r="D46" s="5" t="s">
        <v>76</v>
      </c>
      <c r="E46" s="9"/>
      <c r="F46" s="9"/>
      <c r="G46" s="5" t="s">
        <v>77</v>
      </c>
      <c r="H46" s="5"/>
      <c r="I46" s="5" t="s">
        <v>193</v>
      </c>
      <c r="J46" s="9"/>
      <c r="K46" s="34">
        <v>20000</v>
      </c>
      <c r="L46" s="70"/>
    </row>
    <row r="47" spans="1:12" ht="22.5" customHeight="1">
      <c r="A47" s="46">
        <v>44</v>
      </c>
      <c r="B47" s="33">
        <v>44280</v>
      </c>
      <c r="C47" s="5" t="s">
        <v>75</v>
      </c>
      <c r="D47" s="5" t="s">
        <v>76</v>
      </c>
      <c r="E47" s="9"/>
      <c r="F47" s="9"/>
      <c r="G47" s="5" t="s">
        <v>77</v>
      </c>
      <c r="H47" s="5"/>
      <c r="I47" s="5" t="s">
        <v>176</v>
      </c>
      <c r="J47" s="9"/>
      <c r="K47" s="34">
        <v>20000</v>
      </c>
      <c r="L47" s="70"/>
    </row>
    <row r="48" spans="1:12" ht="22.5" customHeight="1">
      <c r="A48" s="46">
        <v>45</v>
      </c>
      <c r="B48" s="33">
        <v>44280</v>
      </c>
      <c r="C48" s="5" t="s">
        <v>75</v>
      </c>
      <c r="D48" s="5" t="s">
        <v>78</v>
      </c>
      <c r="E48" s="9"/>
      <c r="F48" s="9"/>
      <c r="G48" s="5" t="s">
        <v>77</v>
      </c>
      <c r="H48" s="5" t="s">
        <v>77</v>
      </c>
      <c r="I48" s="5" t="s">
        <v>205</v>
      </c>
      <c r="J48" s="9"/>
      <c r="K48" s="34">
        <v>100000</v>
      </c>
      <c r="L48" s="70"/>
    </row>
    <row r="49" spans="1:12" ht="22.5" customHeight="1">
      <c r="A49" s="46">
        <v>46</v>
      </c>
      <c r="B49" s="33">
        <v>44280</v>
      </c>
      <c r="C49" s="5" t="s">
        <v>75</v>
      </c>
      <c r="D49" s="5" t="s">
        <v>76</v>
      </c>
      <c r="E49" s="9"/>
      <c r="F49" s="9"/>
      <c r="G49" s="5" t="s">
        <v>77</v>
      </c>
      <c r="H49" s="5"/>
      <c r="I49" s="5" t="s">
        <v>195</v>
      </c>
      <c r="J49" s="9"/>
      <c r="K49" s="34">
        <v>50000</v>
      </c>
      <c r="L49" s="70"/>
    </row>
    <row r="50" spans="1:12" ht="22.5" customHeight="1">
      <c r="A50" s="46">
        <v>47</v>
      </c>
      <c r="B50" s="33">
        <v>44280</v>
      </c>
      <c r="C50" s="5" t="s">
        <v>75</v>
      </c>
      <c r="D50" s="5" t="s">
        <v>76</v>
      </c>
      <c r="E50" s="9"/>
      <c r="F50" s="9"/>
      <c r="G50" s="5" t="s">
        <v>77</v>
      </c>
      <c r="H50" s="5"/>
      <c r="I50" s="5" t="s">
        <v>179</v>
      </c>
      <c r="J50" s="9"/>
      <c r="K50" s="34">
        <v>30000</v>
      </c>
      <c r="L50" s="70"/>
    </row>
    <row r="51" spans="1:12" ht="22.5" customHeight="1">
      <c r="A51" s="46">
        <v>48</v>
      </c>
      <c r="B51" s="33">
        <v>44280</v>
      </c>
      <c r="C51" s="5" t="s">
        <v>75</v>
      </c>
      <c r="D51" s="5" t="s">
        <v>76</v>
      </c>
      <c r="E51" s="9"/>
      <c r="F51" s="9"/>
      <c r="G51" s="5" t="s">
        <v>77</v>
      </c>
      <c r="H51" s="5"/>
      <c r="I51" s="5" t="s">
        <v>196</v>
      </c>
      <c r="J51" s="9"/>
      <c r="K51" s="34">
        <v>50000</v>
      </c>
      <c r="L51" s="70"/>
    </row>
    <row r="52" spans="1:12" ht="22.5" customHeight="1">
      <c r="A52" s="46">
        <v>49</v>
      </c>
      <c r="B52" s="33">
        <v>44281</v>
      </c>
      <c r="C52" s="5" t="s">
        <v>75</v>
      </c>
      <c r="D52" s="5" t="s">
        <v>76</v>
      </c>
      <c r="E52" s="9"/>
      <c r="F52" s="9"/>
      <c r="G52" s="5" t="s">
        <v>77</v>
      </c>
      <c r="H52" s="5"/>
      <c r="I52" s="5" t="s">
        <v>206</v>
      </c>
      <c r="J52" s="9"/>
      <c r="K52" s="34">
        <v>20000</v>
      </c>
      <c r="L52" s="70"/>
    </row>
    <row r="53" spans="1:12" ht="22.5" customHeight="1">
      <c r="A53" s="46">
        <v>50</v>
      </c>
      <c r="B53" s="33">
        <v>44284</v>
      </c>
      <c r="C53" s="5" t="s">
        <v>75</v>
      </c>
      <c r="D53" s="5" t="s">
        <v>76</v>
      </c>
      <c r="E53" s="9"/>
      <c r="F53" s="9"/>
      <c r="G53" s="5" t="s">
        <v>77</v>
      </c>
      <c r="H53" s="5" t="s">
        <v>77</v>
      </c>
      <c r="I53" s="5" t="s">
        <v>207</v>
      </c>
      <c r="J53" s="9"/>
      <c r="K53" s="34">
        <v>50000</v>
      </c>
      <c r="L53" s="70"/>
    </row>
    <row r="54" spans="1:12" ht="22.5" customHeight="1">
      <c r="A54" s="46">
        <v>51</v>
      </c>
      <c r="B54" s="33">
        <v>44284</v>
      </c>
      <c r="C54" s="5" t="s">
        <v>75</v>
      </c>
      <c r="D54" s="5" t="s">
        <v>76</v>
      </c>
      <c r="E54" s="9"/>
      <c r="F54" s="9"/>
      <c r="G54" s="5" t="s">
        <v>77</v>
      </c>
      <c r="H54" s="5" t="s">
        <v>77</v>
      </c>
      <c r="I54" s="5" t="s">
        <v>208</v>
      </c>
      <c r="J54" s="9"/>
      <c r="K54" s="34">
        <v>50000</v>
      </c>
      <c r="L54" s="70"/>
    </row>
    <row r="55" spans="1:12" ht="22.5" customHeight="1" thickBot="1">
      <c r="A55" s="48" t="s">
        <v>23</v>
      </c>
      <c r="B55" s="49"/>
      <c r="C55" s="49"/>
      <c r="D55" s="49"/>
      <c r="E55" s="49"/>
      <c r="F55" s="49"/>
      <c r="G55" s="49"/>
      <c r="H55" s="49"/>
      <c r="I55" s="49"/>
      <c r="J55" s="50"/>
      <c r="K55" s="51">
        <v>7100000</v>
      </c>
      <c r="L55" s="71"/>
    </row>
  </sheetData>
  <mergeCells count="2">
    <mergeCell ref="A55:J55"/>
    <mergeCell ref="A1:L1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D9" sqref="D8:D9"/>
    </sheetView>
  </sheetViews>
  <sheetFormatPr defaultRowHeight="16.5"/>
  <cols>
    <col min="3" max="3" width="8.375" style="3" customWidth="1"/>
    <col min="4" max="4" width="9" style="3"/>
    <col min="9" max="11" width="9" style="3"/>
  </cols>
  <sheetData>
    <row r="1" spans="1:15" ht="51" customHeight="1">
      <c r="A1" s="38" t="s">
        <v>157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39" customFormat="1" ht="22.5" customHeight="1" thickBot="1">
      <c r="C2" s="72"/>
      <c r="D2" s="72"/>
      <c r="I2" s="72"/>
      <c r="J2" s="72"/>
      <c r="K2" s="72"/>
    </row>
    <row r="3" spans="1:15" s="39" customFormat="1" ht="22.5" customHeight="1">
      <c r="A3" s="56" t="s">
        <v>0</v>
      </c>
      <c r="B3" s="57" t="s">
        <v>64</v>
      </c>
      <c r="C3" s="57" t="s">
        <v>79</v>
      </c>
      <c r="D3" s="57" t="s">
        <v>66</v>
      </c>
      <c r="E3" s="57" t="s">
        <v>67</v>
      </c>
      <c r="F3" s="57" t="s">
        <v>68</v>
      </c>
      <c r="G3" s="57" t="s">
        <v>69</v>
      </c>
      <c r="H3" s="57" t="s">
        <v>70</v>
      </c>
      <c r="I3" s="57" t="s">
        <v>71</v>
      </c>
      <c r="J3" s="57" t="s">
        <v>72</v>
      </c>
      <c r="K3" s="57" t="s">
        <v>80</v>
      </c>
      <c r="L3" s="57" t="s">
        <v>81</v>
      </c>
      <c r="M3" s="57" t="s">
        <v>82</v>
      </c>
      <c r="N3" s="57" t="s">
        <v>83</v>
      </c>
      <c r="O3" s="58" t="s">
        <v>74</v>
      </c>
    </row>
    <row r="4" spans="1:15" s="39" customFormat="1" ht="22.5" customHeight="1">
      <c r="A4" s="45">
        <v>1</v>
      </c>
      <c r="B4" s="31">
        <v>44226</v>
      </c>
      <c r="C4" s="21" t="s">
        <v>75</v>
      </c>
      <c r="D4" s="21" t="s">
        <v>78</v>
      </c>
      <c r="E4" s="6"/>
      <c r="F4" s="6"/>
      <c r="G4" s="21" t="s">
        <v>77</v>
      </c>
      <c r="H4" s="21" t="s">
        <v>77</v>
      </c>
      <c r="I4" s="21" t="s">
        <v>209</v>
      </c>
      <c r="J4" s="21" t="s">
        <v>84</v>
      </c>
      <c r="K4" s="21" t="s">
        <v>85</v>
      </c>
      <c r="L4" s="21">
        <v>50</v>
      </c>
      <c r="M4" s="21" t="s">
        <v>86</v>
      </c>
      <c r="N4" s="7">
        <v>150000</v>
      </c>
      <c r="O4" s="69"/>
    </row>
    <row r="5" spans="1:15" s="39" customFormat="1" ht="22.5" customHeight="1">
      <c r="A5" s="46">
        <v>2</v>
      </c>
      <c r="B5" s="33">
        <v>44226</v>
      </c>
      <c r="C5" s="5" t="s">
        <v>75</v>
      </c>
      <c r="D5" s="5" t="s">
        <v>78</v>
      </c>
      <c r="E5" s="9"/>
      <c r="F5" s="9"/>
      <c r="G5" s="5" t="s">
        <v>77</v>
      </c>
      <c r="H5" s="5" t="s">
        <v>77</v>
      </c>
      <c r="I5" s="5" t="s">
        <v>210</v>
      </c>
      <c r="J5" s="5" t="s">
        <v>84</v>
      </c>
      <c r="K5" s="5" t="s">
        <v>87</v>
      </c>
      <c r="L5" s="5">
        <v>60</v>
      </c>
      <c r="M5" s="5" t="s">
        <v>86</v>
      </c>
      <c r="N5" s="10">
        <v>90000</v>
      </c>
      <c r="O5" s="70"/>
    </row>
    <row r="6" spans="1:15" s="39" customFormat="1" ht="22.5" customHeight="1">
      <c r="A6" s="46">
        <v>3</v>
      </c>
      <c r="B6" s="33">
        <v>44226</v>
      </c>
      <c r="C6" s="5" t="s">
        <v>75</v>
      </c>
      <c r="D6" s="5" t="s">
        <v>78</v>
      </c>
      <c r="E6" s="9"/>
      <c r="F6" s="9"/>
      <c r="G6" s="5" t="s">
        <v>77</v>
      </c>
      <c r="H6" s="5" t="s">
        <v>77</v>
      </c>
      <c r="I6" s="5" t="s">
        <v>211</v>
      </c>
      <c r="J6" s="5" t="s">
        <v>84</v>
      </c>
      <c r="K6" s="5" t="s">
        <v>88</v>
      </c>
      <c r="L6" s="5">
        <v>20</v>
      </c>
      <c r="M6" s="5" t="s">
        <v>86</v>
      </c>
      <c r="N6" s="10">
        <v>20000</v>
      </c>
      <c r="O6" s="70"/>
    </row>
    <row r="7" spans="1:15" s="39" customFormat="1" ht="22.5" customHeight="1">
      <c r="A7" s="46">
        <v>4</v>
      </c>
      <c r="B7" s="33">
        <v>44226</v>
      </c>
      <c r="C7" s="5" t="s">
        <v>75</v>
      </c>
      <c r="D7" s="5" t="s">
        <v>78</v>
      </c>
      <c r="E7" s="9"/>
      <c r="F7" s="9"/>
      <c r="G7" s="5" t="s">
        <v>77</v>
      </c>
      <c r="H7" s="5" t="s">
        <v>77</v>
      </c>
      <c r="I7" s="21" t="s">
        <v>209</v>
      </c>
      <c r="J7" s="5" t="s">
        <v>84</v>
      </c>
      <c r="K7" s="5" t="s">
        <v>89</v>
      </c>
      <c r="L7" s="5">
        <v>12</v>
      </c>
      <c r="M7" s="5" t="s">
        <v>86</v>
      </c>
      <c r="N7" s="10">
        <v>18000</v>
      </c>
      <c r="O7" s="70"/>
    </row>
    <row r="8" spans="1:15" s="39" customFormat="1" ht="22.5" customHeight="1">
      <c r="A8" s="46">
        <v>5</v>
      </c>
      <c r="B8" s="33">
        <v>44226</v>
      </c>
      <c r="C8" s="5" t="s">
        <v>75</v>
      </c>
      <c r="D8" s="5" t="s">
        <v>78</v>
      </c>
      <c r="E8" s="9"/>
      <c r="F8" s="9"/>
      <c r="G8" s="5" t="s">
        <v>77</v>
      </c>
      <c r="H8" s="5" t="s">
        <v>77</v>
      </c>
      <c r="I8" s="5" t="s">
        <v>210</v>
      </c>
      <c r="J8" s="5" t="s">
        <v>84</v>
      </c>
      <c r="K8" s="5" t="s">
        <v>90</v>
      </c>
      <c r="L8" s="5">
        <v>24</v>
      </c>
      <c r="M8" s="5" t="s">
        <v>86</v>
      </c>
      <c r="N8" s="10">
        <v>36000</v>
      </c>
      <c r="O8" s="70"/>
    </row>
    <row r="9" spans="1:15" s="39" customFormat="1" ht="22.5" customHeight="1">
      <c r="A9" s="46">
        <v>6</v>
      </c>
      <c r="B9" s="33">
        <v>44226</v>
      </c>
      <c r="C9" s="5" t="s">
        <v>75</v>
      </c>
      <c r="D9" s="5" t="s">
        <v>78</v>
      </c>
      <c r="E9" s="9"/>
      <c r="F9" s="9"/>
      <c r="G9" s="5" t="s">
        <v>77</v>
      </c>
      <c r="H9" s="5" t="s">
        <v>77</v>
      </c>
      <c r="I9" s="5" t="s">
        <v>211</v>
      </c>
      <c r="J9" s="5" t="s">
        <v>84</v>
      </c>
      <c r="K9" s="5" t="s">
        <v>91</v>
      </c>
      <c r="L9" s="5">
        <v>12</v>
      </c>
      <c r="M9" s="5" t="s">
        <v>86</v>
      </c>
      <c r="N9" s="10">
        <v>18000</v>
      </c>
      <c r="O9" s="70"/>
    </row>
    <row r="10" spans="1:15" s="39" customFormat="1" ht="22.5" customHeight="1">
      <c r="A10" s="46">
        <v>7</v>
      </c>
      <c r="B10" s="33">
        <v>44226</v>
      </c>
      <c r="C10" s="5" t="s">
        <v>75</v>
      </c>
      <c r="D10" s="5" t="s">
        <v>78</v>
      </c>
      <c r="E10" s="9"/>
      <c r="F10" s="9"/>
      <c r="G10" s="5" t="s">
        <v>77</v>
      </c>
      <c r="H10" s="5" t="s">
        <v>77</v>
      </c>
      <c r="I10" s="21" t="s">
        <v>209</v>
      </c>
      <c r="J10" s="5" t="s">
        <v>92</v>
      </c>
      <c r="K10" s="5" t="s">
        <v>92</v>
      </c>
      <c r="L10" s="5">
        <v>4</v>
      </c>
      <c r="M10" s="5" t="s">
        <v>93</v>
      </c>
      <c r="N10" s="10">
        <v>211600</v>
      </c>
      <c r="O10" s="70"/>
    </row>
    <row r="11" spans="1:15" s="39" customFormat="1" ht="22.5" customHeight="1">
      <c r="A11" s="46">
        <v>8</v>
      </c>
      <c r="B11" s="33">
        <v>44232</v>
      </c>
      <c r="C11" s="5" t="s">
        <v>75</v>
      </c>
      <c r="D11" s="5" t="s">
        <v>78</v>
      </c>
      <c r="E11" s="9"/>
      <c r="F11" s="9"/>
      <c r="G11" s="5" t="s">
        <v>77</v>
      </c>
      <c r="H11" s="5" t="s">
        <v>77</v>
      </c>
      <c r="I11" s="5" t="s">
        <v>210</v>
      </c>
      <c r="J11" s="5" t="s">
        <v>84</v>
      </c>
      <c r="K11" s="5" t="s">
        <v>94</v>
      </c>
      <c r="L11" s="5">
        <v>180</v>
      </c>
      <c r="M11" s="5" t="s">
        <v>86</v>
      </c>
      <c r="N11" s="10">
        <v>216000</v>
      </c>
      <c r="O11" s="70"/>
    </row>
    <row r="12" spans="1:15" s="39" customFormat="1" ht="22.5" customHeight="1">
      <c r="A12" s="46">
        <v>9</v>
      </c>
      <c r="B12" s="33">
        <v>44244</v>
      </c>
      <c r="C12" s="5" t="s">
        <v>75</v>
      </c>
      <c r="D12" s="5" t="s">
        <v>78</v>
      </c>
      <c r="E12" s="9"/>
      <c r="F12" s="9"/>
      <c r="G12" s="5" t="s">
        <v>77</v>
      </c>
      <c r="H12" s="5" t="s">
        <v>77</v>
      </c>
      <c r="I12" s="5" t="s">
        <v>211</v>
      </c>
      <c r="J12" s="5" t="s">
        <v>84</v>
      </c>
      <c r="K12" s="5" t="s">
        <v>85</v>
      </c>
      <c r="L12" s="5">
        <v>25</v>
      </c>
      <c r="M12" s="5" t="s">
        <v>86</v>
      </c>
      <c r="N12" s="10">
        <v>75000</v>
      </c>
      <c r="O12" s="70"/>
    </row>
    <row r="13" spans="1:15" s="39" customFormat="1" ht="22.5" customHeight="1">
      <c r="A13" s="46">
        <v>10</v>
      </c>
      <c r="B13" s="33">
        <v>44244</v>
      </c>
      <c r="C13" s="5" t="s">
        <v>75</v>
      </c>
      <c r="D13" s="5" t="s">
        <v>78</v>
      </c>
      <c r="E13" s="9"/>
      <c r="F13" s="9"/>
      <c r="G13" s="5" t="s">
        <v>77</v>
      </c>
      <c r="H13" s="5" t="s">
        <v>77</v>
      </c>
      <c r="I13" s="21" t="s">
        <v>209</v>
      </c>
      <c r="J13" s="5" t="s">
        <v>84</v>
      </c>
      <c r="K13" s="5" t="s">
        <v>87</v>
      </c>
      <c r="L13" s="5">
        <v>40</v>
      </c>
      <c r="M13" s="5" t="s">
        <v>86</v>
      </c>
      <c r="N13" s="10">
        <v>60000</v>
      </c>
      <c r="O13" s="70"/>
    </row>
    <row r="14" spans="1:15" s="39" customFormat="1" ht="22.5" customHeight="1">
      <c r="A14" s="46">
        <v>11</v>
      </c>
      <c r="B14" s="33">
        <v>44244</v>
      </c>
      <c r="C14" s="5" t="s">
        <v>75</v>
      </c>
      <c r="D14" s="5" t="s">
        <v>78</v>
      </c>
      <c r="E14" s="9"/>
      <c r="F14" s="9"/>
      <c r="G14" s="5" t="s">
        <v>77</v>
      </c>
      <c r="H14" s="5" t="s">
        <v>77</v>
      </c>
      <c r="I14" s="5" t="s">
        <v>210</v>
      </c>
      <c r="J14" s="5" t="s">
        <v>84</v>
      </c>
      <c r="K14" s="5" t="s">
        <v>95</v>
      </c>
      <c r="L14" s="5">
        <v>2</v>
      </c>
      <c r="M14" s="5" t="s">
        <v>86</v>
      </c>
      <c r="N14" s="10">
        <v>56000</v>
      </c>
      <c r="O14" s="70"/>
    </row>
    <row r="15" spans="1:15" s="39" customFormat="1" ht="22.5" customHeight="1">
      <c r="A15" s="46">
        <v>12</v>
      </c>
      <c r="B15" s="33">
        <v>44271</v>
      </c>
      <c r="C15" s="5" t="s">
        <v>75</v>
      </c>
      <c r="D15" s="5" t="s">
        <v>78</v>
      </c>
      <c r="E15" s="9"/>
      <c r="F15" s="9"/>
      <c r="G15" s="5" t="s">
        <v>77</v>
      </c>
      <c r="H15" s="5" t="s">
        <v>77</v>
      </c>
      <c r="I15" s="5" t="s">
        <v>211</v>
      </c>
      <c r="J15" s="5" t="s">
        <v>84</v>
      </c>
      <c r="K15" s="5" t="s">
        <v>87</v>
      </c>
      <c r="L15" s="5">
        <v>40</v>
      </c>
      <c r="M15" s="5" t="s">
        <v>86</v>
      </c>
      <c r="N15" s="10">
        <v>60000</v>
      </c>
      <c r="O15" s="70"/>
    </row>
    <row r="16" spans="1:15" s="39" customFormat="1" ht="22.5" customHeight="1">
      <c r="A16" s="46">
        <v>13</v>
      </c>
      <c r="B16" s="33">
        <v>44271</v>
      </c>
      <c r="C16" s="5" t="s">
        <v>75</v>
      </c>
      <c r="D16" s="5" t="s">
        <v>78</v>
      </c>
      <c r="E16" s="9"/>
      <c r="F16" s="9"/>
      <c r="G16" s="5" t="s">
        <v>77</v>
      </c>
      <c r="H16" s="5" t="s">
        <v>77</v>
      </c>
      <c r="I16" s="21" t="s">
        <v>209</v>
      </c>
      <c r="J16" s="5" t="s">
        <v>84</v>
      </c>
      <c r="K16" s="5" t="s">
        <v>85</v>
      </c>
      <c r="L16" s="5">
        <v>50</v>
      </c>
      <c r="M16" s="5" t="s">
        <v>86</v>
      </c>
      <c r="N16" s="10">
        <v>150000</v>
      </c>
      <c r="O16" s="70"/>
    </row>
    <row r="17" spans="1:15" s="39" customFormat="1" ht="22.5" customHeight="1">
      <c r="A17" s="46">
        <v>14</v>
      </c>
      <c r="B17" s="33">
        <v>44281</v>
      </c>
      <c r="C17" s="5" t="s">
        <v>75</v>
      </c>
      <c r="D17" s="5" t="s">
        <v>78</v>
      </c>
      <c r="E17" s="9"/>
      <c r="F17" s="9"/>
      <c r="G17" s="5" t="s">
        <v>77</v>
      </c>
      <c r="H17" s="5" t="s">
        <v>77</v>
      </c>
      <c r="I17" s="5" t="s">
        <v>210</v>
      </c>
      <c r="J17" s="5" t="s">
        <v>84</v>
      </c>
      <c r="K17" s="5" t="s">
        <v>87</v>
      </c>
      <c r="L17" s="5">
        <v>60</v>
      </c>
      <c r="M17" s="5" t="s">
        <v>86</v>
      </c>
      <c r="N17" s="10">
        <v>90000</v>
      </c>
      <c r="O17" s="70"/>
    </row>
    <row r="18" spans="1:15" s="39" customFormat="1" ht="22.5" customHeight="1">
      <c r="A18" s="46">
        <v>15</v>
      </c>
      <c r="B18" s="33">
        <v>44281</v>
      </c>
      <c r="C18" s="5" t="s">
        <v>75</v>
      </c>
      <c r="D18" s="5" t="s">
        <v>78</v>
      </c>
      <c r="E18" s="9"/>
      <c r="F18" s="9"/>
      <c r="G18" s="5" t="s">
        <v>77</v>
      </c>
      <c r="H18" s="5" t="s">
        <v>77</v>
      </c>
      <c r="I18" s="5" t="s">
        <v>211</v>
      </c>
      <c r="J18" s="5" t="s">
        <v>96</v>
      </c>
      <c r="K18" s="5" t="s">
        <v>97</v>
      </c>
      <c r="L18" s="5">
        <v>40</v>
      </c>
      <c r="M18" s="5" t="s">
        <v>86</v>
      </c>
      <c r="N18" s="10">
        <v>40000</v>
      </c>
      <c r="O18" s="70"/>
    </row>
    <row r="19" spans="1:15" s="39" customFormat="1" ht="22.5" customHeight="1" thickBot="1">
      <c r="A19" s="68">
        <v>16</v>
      </c>
      <c r="B19" s="76">
        <v>44281</v>
      </c>
      <c r="C19" s="54" t="s">
        <v>75</v>
      </c>
      <c r="D19" s="54" t="s">
        <v>78</v>
      </c>
      <c r="E19" s="73"/>
      <c r="F19" s="73"/>
      <c r="G19" s="54" t="s">
        <v>77</v>
      </c>
      <c r="H19" s="54" t="s">
        <v>77</v>
      </c>
      <c r="I19" s="74" t="s">
        <v>209</v>
      </c>
      <c r="J19" s="54" t="s">
        <v>96</v>
      </c>
      <c r="K19" s="54" t="s">
        <v>98</v>
      </c>
      <c r="L19" s="54">
        <v>2</v>
      </c>
      <c r="M19" s="54" t="s">
        <v>93</v>
      </c>
      <c r="N19" s="65">
        <v>58000</v>
      </c>
      <c r="O19" s="75"/>
    </row>
  </sheetData>
  <mergeCells count="1">
    <mergeCell ref="A1:O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22" workbookViewId="0">
      <selection activeCell="E11" sqref="E11"/>
    </sheetView>
  </sheetViews>
  <sheetFormatPr defaultRowHeight="16.5"/>
  <cols>
    <col min="1" max="1" width="9.125" bestFit="1" customWidth="1"/>
    <col min="2" max="2" width="12.625" customWidth="1"/>
    <col min="3" max="3" width="19" style="78" customWidth="1"/>
    <col min="4" max="7" width="12.625" customWidth="1"/>
  </cols>
  <sheetData>
    <row r="1" spans="1:7" ht="51" customHeight="1">
      <c r="A1" s="38" t="s">
        <v>158</v>
      </c>
      <c r="B1" s="4"/>
      <c r="C1" s="4"/>
      <c r="D1" s="4"/>
      <c r="E1" s="4"/>
      <c r="F1" s="4"/>
      <c r="G1" s="4"/>
    </row>
    <row r="2" spans="1:7" ht="21.95" customHeight="1" thickBot="1"/>
    <row r="3" spans="1:7" ht="21.95" customHeight="1">
      <c r="A3" s="56" t="s">
        <v>0</v>
      </c>
      <c r="B3" s="57" t="s">
        <v>99</v>
      </c>
      <c r="C3" s="57" t="s">
        <v>100</v>
      </c>
      <c r="D3" s="57" t="s">
        <v>73</v>
      </c>
      <c r="E3" s="57" t="s">
        <v>101</v>
      </c>
      <c r="F3" s="57" t="s">
        <v>102</v>
      </c>
      <c r="G3" s="58" t="s">
        <v>74</v>
      </c>
    </row>
    <row r="4" spans="1:7" ht="21.95" customHeight="1">
      <c r="A4" s="45">
        <v>1</v>
      </c>
      <c r="B4" s="31">
        <v>44217</v>
      </c>
      <c r="C4" s="6" t="s">
        <v>103</v>
      </c>
      <c r="D4" s="32">
        <v>151100</v>
      </c>
      <c r="E4" s="21" t="s">
        <v>77</v>
      </c>
      <c r="F4" s="6"/>
      <c r="G4" s="69" t="s">
        <v>56</v>
      </c>
    </row>
    <row r="5" spans="1:7" ht="21.95" customHeight="1">
      <c r="A5" s="46">
        <v>2</v>
      </c>
      <c r="B5" s="33">
        <v>44243</v>
      </c>
      <c r="C5" s="9" t="s">
        <v>104</v>
      </c>
      <c r="D5" s="34">
        <v>1750000</v>
      </c>
      <c r="E5" s="5" t="s">
        <v>77</v>
      </c>
      <c r="F5" s="9"/>
      <c r="G5" s="70" t="s">
        <v>56</v>
      </c>
    </row>
    <row r="6" spans="1:7" ht="21.95" customHeight="1">
      <c r="A6" s="46">
        <v>3</v>
      </c>
      <c r="B6" s="33">
        <v>44263</v>
      </c>
      <c r="C6" s="9" t="s">
        <v>105</v>
      </c>
      <c r="D6" s="34">
        <v>1000000</v>
      </c>
      <c r="E6" s="5" t="s">
        <v>77</v>
      </c>
      <c r="F6" s="9"/>
      <c r="G6" s="70" t="s">
        <v>57</v>
      </c>
    </row>
    <row r="7" spans="1:7" ht="21.95" customHeight="1">
      <c r="A7" s="46">
        <v>4</v>
      </c>
      <c r="B7" s="33">
        <v>44263</v>
      </c>
      <c r="C7" s="9" t="s">
        <v>105</v>
      </c>
      <c r="D7" s="34">
        <v>560000</v>
      </c>
      <c r="E7" s="5" t="s">
        <v>77</v>
      </c>
      <c r="F7" s="9"/>
      <c r="G7" s="70" t="s">
        <v>57</v>
      </c>
    </row>
    <row r="8" spans="1:7" ht="21.95" customHeight="1">
      <c r="A8" s="46">
        <v>5</v>
      </c>
      <c r="B8" s="33">
        <v>44267</v>
      </c>
      <c r="C8" s="9" t="s">
        <v>103</v>
      </c>
      <c r="D8" s="34">
        <v>86280</v>
      </c>
      <c r="E8" s="5" t="s">
        <v>77</v>
      </c>
      <c r="F8" s="9"/>
      <c r="G8" s="70" t="s">
        <v>56</v>
      </c>
    </row>
    <row r="9" spans="1:7" ht="21.95" customHeight="1">
      <c r="A9" s="46">
        <v>6</v>
      </c>
      <c r="B9" s="33">
        <v>44281</v>
      </c>
      <c r="C9" s="9" t="s">
        <v>103</v>
      </c>
      <c r="D9" s="34">
        <v>68100</v>
      </c>
      <c r="E9" s="5" t="s">
        <v>77</v>
      </c>
      <c r="F9" s="9"/>
      <c r="G9" s="70" t="s">
        <v>56</v>
      </c>
    </row>
    <row r="10" spans="1:7" ht="21.95" customHeight="1">
      <c r="A10" s="46">
        <v>7</v>
      </c>
      <c r="B10" s="33">
        <v>44281</v>
      </c>
      <c r="C10" s="9" t="s">
        <v>106</v>
      </c>
      <c r="D10" s="34">
        <v>1185000</v>
      </c>
      <c r="E10" s="5" t="s">
        <v>77</v>
      </c>
      <c r="F10" s="9"/>
      <c r="G10" s="70" t="s">
        <v>55</v>
      </c>
    </row>
    <row r="11" spans="1:7" ht="21.95" customHeight="1">
      <c r="A11" s="46">
        <v>8</v>
      </c>
      <c r="B11" s="33">
        <v>44313</v>
      </c>
      <c r="C11" s="9" t="s">
        <v>103</v>
      </c>
      <c r="D11" s="34">
        <v>201980</v>
      </c>
      <c r="E11" s="5" t="s">
        <v>77</v>
      </c>
      <c r="F11" s="9"/>
      <c r="G11" s="70" t="s">
        <v>56</v>
      </c>
    </row>
    <row r="12" spans="1:7" ht="21.95" customHeight="1">
      <c r="A12" s="46">
        <v>9</v>
      </c>
      <c r="B12" s="33">
        <v>44337</v>
      </c>
      <c r="C12" s="9" t="s">
        <v>103</v>
      </c>
      <c r="D12" s="34">
        <v>435500</v>
      </c>
      <c r="E12" s="5" t="s">
        <v>77</v>
      </c>
      <c r="F12" s="9"/>
      <c r="G12" s="70" t="s">
        <v>56</v>
      </c>
    </row>
    <row r="13" spans="1:7" ht="21.95" customHeight="1">
      <c r="A13" s="46">
        <v>10</v>
      </c>
      <c r="B13" s="33">
        <v>44357</v>
      </c>
      <c r="C13" s="9" t="s">
        <v>107</v>
      </c>
      <c r="D13" s="34">
        <v>449690</v>
      </c>
      <c r="E13" s="5" t="s">
        <v>77</v>
      </c>
      <c r="F13" s="9"/>
      <c r="G13" s="70" t="s">
        <v>55</v>
      </c>
    </row>
    <row r="14" spans="1:7" ht="21.95" customHeight="1">
      <c r="A14" s="46">
        <v>11</v>
      </c>
      <c r="B14" s="33">
        <v>44357</v>
      </c>
      <c r="C14" s="9" t="s">
        <v>108</v>
      </c>
      <c r="D14" s="34">
        <v>350150</v>
      </c>
      <c r="E14" s="5" t="s">
        <v>77</v>
      </c>
      <c r="F14" s="9"/>
      <c r="G14" s="70" t="s">
        <v>55</v>
      </c>
    </row>
    <row r="15" spans="1:7" ht="21.95" customHeight="1">
      <c r="A15" s="46">
        <v>12</v>
      </c>
      <c r="B15" s="33">
        <v>44372</v>
      </c>
      <c r="C15" s="9" t="s">
        <v>109</v>
      </c>
      <c r="D15" s="34">
        <v>4700000</v>
      </c>
      <c r="E15" s="5" t="s">
        <v>77</v>
      </c>
      <c r="F15" s="9"/>
      <c r="G15" s="70" t="s">
        <v>57</v>
      </c>
    </row>
    <row r="16" spans="1:7" ht="21.95" customHeight="1">
      <c r="A16" s="46">
        <v>13</v>
      </c>
      <c r="B16" s="33">
        <v>44386</v>
      </c>
      <c r="C16" s="9" t="s">
        <v>110</v>
      </c>
      <c r="D16" s="34">
        <v>23000000</v>
      </c>
      <c r="E16" s="5" t="s">
        <v>77</v>
      </c>
      <c r="F16" s="9"/>
      <c r="G16" s="70" t="s">
        <v>57</v>
      </c>
    </row>
    <row r="17" spans="1:7" ht="21.95" customHeight="1">
      <c r="A17" s="46">
        <v>14</v>
      </c>
      <c r="B17" s="33">
        <v>44396</v>
      </c>
      <c r="C17" s="9" t="s">
        <v>103</v>
      </c>
      <c r="D17" s="34">
        <v>151500</v>
      </c>
      <c r="E17" s="5" t="s">
        <v>77</v>
      </c>
      <c r="F17" s="9"/>
      <c r="G17" s="70" t="s">
        <v>56</v>
      </c>
    </row>
    <row r="18" spans="1:7" ht="21.95" customHeight="1">
      <c r="A18" s="46">
        <v>15</v>
      </c>
      <c r="B18" s="33">
        <v>44407</v>
      </c>
      <c r="C18" s="9" t="s">
        <v>108</v>
      </c>
      <c r="D18" s="34">
        <v>980660</v>
      </c>
      <c r="E18" s="5" t="s">
        <v>77</v>
      </c>
      <c r="F18" s="9"/>
      <c r="G18" s="70" t="s">
        <v>55</v>
      </c>
    </row>
    <row r="19" spans="1:7" ht="21.95" customHeight="1">
      <c r="A19" s="46">
        <v>16</v>
      </c>
      <c r="B19" s="33">
        <v>44414</v>
      </c>
      <c r="C19" s="9" t="s">
        <v>103</v>
      </c>
      <c r="D19" s="34">
        <v>168400</v>
      </c>
      <c r="E19" s="5" t="s">
        <v>77</v>
      </c>
      <c r="F19" s="9"/>
      <c r="G19" s="70" t="s">
        <v>56</v>
      </c>
    </row>
    <row r="20" spans="1:7" ht="21.95" customHeight="1">
      <c r="A20" s="46">
        <v>17</v>
      </c>
      <c r="B20" s="33">
        <v>44419</v>
      </c>
      <c r="C20" s="9" t="s">
        <v>111</v>
      </c>
      <c r="D20" s="34">
        <v>2000000</v>
      </c>
      <c r="E20" s="5" t="s">
        <v>77</v>
      </c>
      <c r="F20" s="9"/>
      <c r="G20" s="70" t="s">
        <v>57</v>
      </c>
    </row>
    <row r="21" spans="1:7" ht="21.95" customHeight="1">
      <c r="A21" s="46">
        <v>18</v>
      </c>
      <c r="B21" s="33">
        <v>44438</v>
      </c>
      <c r="C21" s="9" t="s">
        <v>112</v>
      </c>
      <c r="D21" s="34">
        <v>825500</v>
      </c>
      <c r="E21" s="5" t="s">
        <v>77</v>
      </c>
      <c r="F21" s="9"/>
      <c r="G21" s="70" t="s">
        <v>56</v>
      </c>
    </row>
    <row r="22" spans="1:7" ht="21.95" customHeight="1">
      <c r="A22" s="46">
        <v>19</v>
      </c>
      <c r="B22" s="33">
        <v>44439</v>
      </c>
      <c r="C22" s="9" t="s">
        <v>103</v>
      </c>
      <c r="D22" s="34">
        <v>66100</v>
      </c>
      <c r="E22" s="5" t="s">
        <v>77</v>
      </c>
      <c r="F22" s="9"/>
      <c r="G22" s="70" t="s">
        <v>56</v>
      </c>
    </row>
    <row r="23" spans="1:7" ht="21.95" customHeight="1">
      <c r="A23" s="46">
        <v>20</v>
      </c>
      <c r="B23" s="33">
        <v>44469</v>
      </c>
      <c r="C23" s="9" t="s">
        <v>103</v>
      </c>
      <c r="D23" s="34">
        <v>734220</v>
      </c>
      <c r="E23" s="5" t="s">
        <v>77</v>
      </c>
      <c r="F23" s="9"/>
      <c r="G23" s="70" t="s">
        <v>56</v>
      </c>
    </row>
    <row r="24" spans="1:7" ht="21.95" customHeight="1">
      <c r="A24" s="46">
        <v>21</v>
      </c>
      <c r="B24" s="33">
        <v>44487</v>
      </c>
      <c r="C24" s="9" t="s">
        <v>104</v>
      </c>
      <c r="D24" s="34">
        <v>1584000</v>
      </c>
      <c r="E24" s="5" t="s">
        <v>77</v>
      </c>
      <c r="F24" s="9"/>
      <c r="G24" s="70" t="s">
        <v>56</v>
      </c>
    </row>
    <row r="25" spans="1:7" ht="21.95" customHeight="1">
      <c r="A25" s="46">
        <v>22</v>
      </c>
      <c r="B25" s="33">
        <v>44487</v>
      </c>
      <c r="C25" s="9" t="s">
        <v>113</v>
      </c>
      <c r="D25" s="34">
        <v>736000</v>
      </c>
      <c r="E25" s="5" t="s">
        <v>77</v>
      </c>
      <c r="F25" s="9"/>
      <c r="G25" s="70" t="s">
        <v>59</v>
      </c>
    </row>
    <row r="26" spans="1:7" ht="21.95" customHeight="1">
      <c r="A26" s="46">
        <v>23</v>
      </c>
      <c r="B26" s="33">
        <v>44498</v>
      </c>
      <c r="C26" s="9" t="s">
        <v>114</v>
      </c>
      <c r="D26" s="34">
        <v>18000000</v>
      </c>
      <c r="E26" s="5" t="s">
        <v>77</v>
      </c>
      <c r="F26" s="9"/>
      <c r="G26" s="70" t="s">
        <v>57</v>
      </c>
    </row>
    <row r="27" spans="1:7" ht="21.95" customHeight="1">
      <c r="A27" s="46">
        <v>24</v>
      </c>
      <c r="B27" s="33">
        <v>44498</v>
      </c>
      <c r="C27" s="9" t="s">
        <v>114</v>
      </c>
      <c r="D27" s="34">
        <v>2000500</v>
      </c>
      <c r="E27" s="5" t="s">
        <v>77</v>
      </c>
      <c r="F27" s="9"/>
      <c r="G27" s="70" t="s">
        <v>57</v>
      </c>
    </row>
    <row r="28" spans="1:7" ht="21.95" customHeight="1">
      <c r="A28" s="46">
        <v>25</v>
      </c>
      <c r="B28" s="33">
        <v>44502</v>
      </c>
      <c r="C28" s="9" t="s">
        <v>103</v>
      </c>
      <c r="D28" s="34">
        <v>56500</v>
      </c>
      <c r="E28" s="5" t="s">
        <v>77</v>
      </c>
      <c r="F28" s="9"/>
      <c r="G28" s="70" t="s">
        <v>56</v>
      </c>
    </row>
    <row r="29" spans="1:7" ht="21.95" customHeight="1">
      <c r="A29" s="46">
        <v>26</v>
      </c>
      <c r="B29" s="33">
        <v>44522</v>
      </c>
      <c r="C29" s="9" t="s">
        <v>115</v>
      </c>
      <c r="D29" s="34">
        <v>288000</v>
      </c>
      <c r="E29" s="5" t="s">
        <v>77</v>
      </c>
      <c r="F29" s="9"/>
      <c r="G29" s="70" t="s">
        <v>56</v>
      </c>
    </row>
    <row r="30" spans="1:7" ht="21.95" customHeight="1">
      <c r="A30" s="46">
        <v>27</v>
      </c>
      <c r="B30" s="33">
        <v>44525</v>
      </c>
      <c r="C30" s="9" t="s">
        <v>116</v>
      </c>
      <c r="D30" s="34">
        <v>266500</v>
      </c>
      <c r="E30" s="5" t="s">
        <v>77</v>
      </c>
      <c r="F30" s="9"/>
      <c r="G30" s="70" t="s">
        <v>56</v>
      </c>
    </row>
    <row r="31" spans="1:7" ht="21.95" customHeight="1">
      <c r="A31" s="46">
        <v>28</v>
      </c>
      <c r="B31" s="33">
        <v>44538</v>
      </c>
      <c r="C31" s="9" t="s">
        <v>103</v>
      </c>
      <c r="D31" s="34">
        <v>48500</v>
      </c>
      <c r="E31" s="5" t="s">
        <v>77</v>
      </c>
      <c r="F31" s="9"/>
      <c r="G31" s="70" t="s">
        <v>56</v>
      </c>
    </row>
    <row r="32" spans="1:7" ht="21.95" customHeight="1">
      <c r="A32" s="46">
        <v>29</v>
      </c>
      <c r="B32" s="33">
        <v>44554</v>
      </c>
      <c r="C32" s="9" t="s">
        <v>103</v>
      </c>
      <c r="D32" s="34">
        <v>47600</v>
      </c>
      <c r="E32" s="5" t="s">
        <v>77</v>
      </c>
      <c r="F32" s="9"/>
      <c r="G32" s="70" t="s">
        <v>56</v>
      </c>
    </row>
    <row r="33" spans="1:7" ht="21.95" customHeight="1">
      <c r="A33" s="46">
        <v>30</v>
      </c>
      <c r="B33" s="33">
        <v>44558</v>
      </c>
      <c r="C33" s="9" t="s">
        <v>117</v>
      </c>
      <c r="D33" s="34">
        <v>155500</v>
      </c>
      <c r="E33" s="5" t="s">
        <v>77</v>
      </c>
      <c r="F33" s="9"/>
      <c r="G33" s="70" t="s">
        <v>57</v>
      </c>
    </row>
    <row r="34" spans="1:7" ht="21.95" customHeight="1">
      <c r="A34" s="46">
        <v>31</v>
      </c>
      <c r="B34" s="33">
        <v>44561</v>
      </c>
      <c r="C34" s="9" t="s">
        <v>118</v>
      </c>
      <c r="D34" s="34">
        <v>1000000</v>
      </c>
      <c r="E34" s="5" t="s">
        <v>77</v>
      </c>
      <c r="F34" s="9"/>
      <c r="G34" s="70" t="s">
        <v>57</v>
      </c>
    </row>
    <row r="35" spans="1:7" ht="21.95" customHeight="1">
      <c r="A35" s="46">
        <v>32</v>
      </c>
      <c r="B35" s="33">
        <v>44561</v>
      </c>
      <c r="C35" s="9" t="s">
        <v>118</v>
      </c>
      <c r="D35" s="34">
        <v>2586000</v>
      </c>
      <c r="E35" s="5" t="s">
        <v>77</v>
      </c>
      <c r="F35" s="9"/>
      <c r="G35" s="70" t="s">
        <v>57</v>
      </c>
    </row>
    <row r="36" spans="1:7" ht="21.95" customHeight="1" thickBot="1">
      <c r="A36" s="48" t="s">
        <v>23</v>
      </c>
      <c r="B36" s="49"/>
      <c r="C36" s="49"/>
      <c r="D36" s="49"/>
      <c r="E36" s="49"/>
      <c r="F36" s="50"/>
      <c r="G36" s="77">
        <v>65633280</v>
      </c>
    </row>
  </sheetData>
  <mergeCells count="2">
    <mergeCell ref="A36:F36"/>
    <mergeCell ref="A1:G1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D36" sqref="D36"/>
    </sheetView>
  </sheetViews>
  <sheetFormatPr defaultRowHeight="16.5"/>
  <cols>
    <col min="2" max="2" width="10.875" style="3" customWidth="1"/>
    <col min="3" max="3" width="11" style="3" customWidth="1"/>
    <col min="4" max="4" width="10.25" style="3" customWidth="1"/>
    <col min="5" max="5" width="12.625" style="3" customWidth="1"/>
    <col min="6" max="8" width="12.625" customWidth="1"/>
    <col min="9" max="9" width="9.375" customWidth="1"/>
  </cols>
  <sheetData>
    <row r="1" spans="1:9" ht="51" customHeight="1">
      <c r="A1" s="37" t="s">
        <v>159</v>
      </c>
      <c r="B1" s="38"/>
      <c r="C1" s="38"/>
      <c r="D1" s="38"/>
      <c r="E1" s="38"/>
      <c r="F1" s="38"/>
      <c r="G1" s="38"/>
      <c r="H1" s="38"/>
      <c r="I1" s="38"/>
    </row>
    <row r="2" spans="1:9" ht="22.5" customHeight="1" thickBot="1"/>
    <row r="3" spans="1:9" ht="22.5" customHeight="1">
      <c r="A3" s="56" t="s">
        <v>0</v>
      </c>
      <c r="B3" s="57" t="s">
        <v>99</v>
      </c>
      <c r="C3" s="57" t="s">
        <v>100</v>
      </c>
      <c r="D3" s="57" t="s">
        <v>119</v>
      </c>
      <c r="E3" s="57" t="s">
        <v>120</v>
      </c>
      <c r="F3" s="57" t="s">
        <v>81</v>
      </c>
      <c r="G3" s="57" t="s">
        <v>82</v>
      </c>
      <c r="H3" s="57" t="s">
        <v>83</v>
      </c>
      <c r="I3" s="58" t="s">
        <v>74</v>
      </c>
    </row>
    <row r="4" spans="1:9" ht="22.5" customHeight="1">
      <c r="A4" s="45">
        <v>1</v>
      </c>
      <c r="B4" s="31">
        <v>44226</v>
      </c>
      <c r="C4" s="21" t="s">
        <v>92</v>
      </c>
      <c r="D4" s="21" t="s">
        <v>121</v>
      </c>
      <c r="E4" s="79" t="s">
        <v>122</v>
      </c>
      <c r="F4" s="32">
        <v>4</v>
      </c>
      <c r="G4" s="21" t="s">
        <v>93</v>
      </c>
      <c r="H4" s="32">
        <v>211600</v>
      </c>
      <c r="I4" s="69"/>
    </row>
    <row r="5" spans="1:9" ht="22.5" customHeight="1">
      <c r="A5" s="46">
        <v>2</v>
      </c>
      <c r="B5" s="33">
        <v>44226</v>
      </c>
      <c r="C5" s="5" t="s">
        <v>84</v>
      </c>
      <c r="D5" s="5" t="s">
        <v>121</v>
      </c>
      <c r="E5" s="80" t="s">
        <v>122</v>
      </c>
      <c r="F5" s="34">
        <v>12</v>
      </c>
      <c r="G5" s="5" t="s">
        <v>86</v>
      </c>
      <c r="H5" s="34">
        <v>18000</v>
      </c>
      <c r="I5" s="70"/>
    </row>
    <row r="6" spans="1:9" ht="22.5" customHeight="1">
      <c r="A6" s="46">
        <v>3</v>
      </c>
      <c r="B6" s="33">
        <v>44226</v>
      </c>
      <c r="C6" s="5" t="s">
        <v>84</v>
      </c>
      <c r="D6" s="5" t="s">
        <v>121</v>
      </c>
      <c r="E6" s="80" t="s">
        <v>122</v>
      </c>
      <c r="F6" s="34">
        <v>24</v>
      </c>
      <c r="G6" s="5" t="s">
        <v>86</v>
      </c>
      <c r="H6" s="34">
        <v>36000</v>
      </c>
      <c r="I6" s="70"/>
    </row>
    <row r="7" spans="1:9" ht="22.5" customHeight="1">
      <c r="A7" s="46">
        <v>4</v>
      </c>
      <c r="B7" s="33">
        <v>44226</v>
      </c>
      <c r="C7" s="5" t="s">
        <v>84</v>
      </c>
      <c r="D7" s="5" t="s">
        <v>121</v>
      </c>
      <c r="E7" s="80" t="s">
        <v>122</v>
      </c>
      <c r="F7" s="34">
        <v>12</v>
      </c>
      <c r="G7" s="5" t="s">
        <v>86</v>
      </c>
      <c r="H7" s="34">
        <v>18000</v>
      </c>
      <c r="I7" s="70"/>
    </row>
    <row r="8" spans="1:9" ht="22.5" customHeight="1">
      <c r="A8" s="46">
        <v>5</v>
      </c>
      <c r="B8" s="33">
        <v>44226</v>
      </c>
      <c r="C8" s="5" t="s">
        <v>84</v>
      </c>
      <c r="D8" s="5" t="s">
        <v>121</v>
      </c>
      <c r="E8" s="80" t="s">
        <v>122</v>
      </c>
      <c r="F8" s="34">
        <v>20</v>
      </c>
      <c r="G8" s="5" t="s">
        <v>86</v>
      </c>
      <c r="H8" s="34">
        <v>20000</v>
      </c>
      <c r="I8" s="70"/>
    </row>
    <row r="9" spans="1:9" ht="22.5" customHeight="1">
      <c r="A9" s="46">
        <v>6</v>
      </c>
      <c r="B9" s="33">
        <v>44226</v>
      </c>
      <c r="C9" s="5" t="s">
        <v>84</v>
      </c>
      <c r="D9" s="5" t="s">
        <v>121</v>
      </c>
      <c r="E9" s="80" t="s">
        <v>122</v>
      </c>
      <c r="F9" s="34">
        <v>60</v>
      </c>
      <c r="G9" s="5" t="s">
        <v>86</v>
      </c>
      <c r="H9" s="34">
        <v>90000</v>
      </c>
      <c r="I9" s="70"/>
    </row>
    <row r="10" spans="1:9" ht="22.5" customHeight="1">
      <c r="A10" s="46">
        <v>7</v>
      </c>
      <c r="B10" s="33">
        <v>44226</v>
      </c>
      <c r="C10" s="5" t="s">
        <v>84</v>
      </c>
      <c r="D10" s="5" t="s">
        <v>121</v>
      </c>
      <c r="E10" s="80" t="s">
        <v>122</v>
      </c>
      <c r="F10" s="34">
        <v>50</v>
      </c>
      <c r="G10" s="5" t="s">
        <v>86</v>
      </c>
      <c r="H10" s="34">
        <v>150000</v>
      </c>
      <c r="I10" s="70"/>
    </row>
    <row r="11" spans="1:9" ht="22.5" customHeight="1">
      <c r="A11" s="46">
        <v>8</v>
      </c>
      <c r="B11" s="33">
        <v>44237</v>
      </c>
      <c r="C11" s="5" t="s">
        <v>84</v>
      </c>
      <c r="D11" s="5" t="s">
        <v>121</v>
      </c>
      <c r="E11" s="80" t="s">
        <v>122</v>
      </c>
      <c r="F11" s="34">
        <v>180</v>
      </c>
      <c r="G11" s="5" t="s">
        <v>86</v>
      </c>
      <c r="H11" s="34">
        <v>216000</v>
      </c>
      <c r="I11" s="70"/>
    </row>
    <row r="12" spans="1:9" ht="22.5" customHeight="1">
      <c r="A12" s="46">
        <v>9</v>
      </c>
      <c r="B12" s="33">
        <v>44244</v>
      </c>
      <c r="C12" s="5" t="s">
        <v>84</v>
      </c>
      <c r="D12" s="5" t="s">
        <v>121</v>
      </c>
      <c r="E12" s="80" t="s">
        <v>122</v>
      </c>
      <c r="F12" s="34">
        <v>40</v>
      </c>
      <c r="G12" s="5" t="s">
        <v>86</v>
      </c>
      <c r="H12" s="34">
        <v>60000</v>
      </c>
      <c r="I12" s="70"/>
    </row>
    <row r="13" spans="1:9" ht="22.5" customHeight="1">
      <c r="A13" s="46">
        <v>10</v>
      </c>
      <c r="B13" s="33">
        <v>44244</v>
      </c>
      <c r="C13" s="5" t="s">
        <v>84</v>
      </c>
      <c r="D13" s="5" t="s">
        <v>121</v>
      </c>
      <c r="E13" s="80" t="s">
        <v>122</v>
      </c>
      <c r="F13" s="34">
        <v>2</v>
      </c>
      <c r="G13" s="5" t="s">
        <v>86</v>
      </c>
      <c r="H13" s="34">
        <v>56000</v>
      </c>
      <c r="I13" s="70"/>
    </row>
    <row r="14" spans="1:9" ht="22.5" customHeight="1">
      <c r="A14" s="46">
        <v>11</v>
      </c>
      <c r="B14" s="33">
        <v>44244</v>
      </c>
      <c r="C14" s="5" t="s">
        <v>84</v>
      </c>
      <c r="D14" s="5" t="s">
        <v>121</v>
      </c>
      <c r="E14" s="80" t="s">
        <v>122</v>
      </c>
      <c r="F14" s="34">
        <v>25</v>
      </c>
      <c r="G14" s="5" t="s">
        <v>86</v>
      </c>
      <c r="H14" s="34">
        <v>75000</v>
      </c>
      <c r="I14" s="70"/>
    </row>
    <row r="15" spans="1:9" ht="22.5" customHeight="1">
      <c r="A15" s="46">
        <v>12</v>
      </c>
      <c r="B15" s="33">
        <v>44271</v>
      </c>
      <c r="C15" s="5" t="s">
        <v>84</v>
      </c>
      <c r="D15" s="5" t="s">
        <v>121</v>
      </c>
      <c r="E15" s="80" t="s">
        <v>122</v>
      </c>
      <c r="F15" s="34">
        <v>50</v>
      </c>
      <c r="G15" s="5" t="s">
        <v>86</v>
      </c>
      <c r="H15" s="34">
        <v>150000</v>
      </c>
      <c r="I15" s="70"/>
    </row>
    <row r="16" spans="1:9" ht="22.5" customHeight="1">
      <c r="A16" s="46">
        <v>13</v>
      </c>
      <c r="B16" s="33">
        <v>44271</v>
      </c>
      <c r="C16" s="5" t="s">
        <v>84</v>
      </c>
      <c r="D16" s="5" t="s">
        <v>121</v>
      </c>
      <c r="E16" s="80" t="s">
        <v>122</v>
      </c>
      <c r="F16" s="34">
        <v>40</v>
      </c>
      <c r="G16" s="5" t="s">
        <v>86</v>
      </c>
      <c r="H16" s="34">
        <v>60000</v>
      </c>
      <c r="I16" s="70"/>
    </row>
    <row r="17" spans="1:9" ht="22.5" customHeight="1">
      <c r="A17" s="46">
        <v>14</v>
      </c>
      <c r="B17" s="33">
        <v>44281</v>
      </c>
      <c r="C17" s="5" t="s">
        <v>96</v>
      </c>
      <c r="D17" s="5" t="s">
        <v>123</v>
      </c>
      <c r="E17" s="80" t="s">
        <v>122</v>
      </c>
      <c r="F17" s="34">
        <v>40</v>
      </c>
      <c r="G17" s="5" t="s">
        <v>86</v>
      </c>
      <c r="H17" s="34">
        <v>40000</v>
      </c>
      <c r="I17" s="70"/>
    </row>
    <row r="18" spans="1:9" ht="22.5" customHeight="1">
      <c r="A18" s="46">
        <v>15</v>
      </c>
      <c r="B18" s="33">
        <v>44281</v>
      </c>
      <c r="C18" s="5" t="s">
        <v>96</v>
      </c>
      <c r="D18" s="5" t="s">
        <v>123</v>
      </c>
      <c r="E18" s="80" t="s">
        <v>122</v>
      </c>
      <c r="F18" s="34">
        <v>2</v>
      </c>
      <c r="G18" s="5" t="s">
        <v>93</v>
      </c>
      <c r="H18" s="34">
        <v>58000</v>
      </c>
      <c r="I18" s="70"/>
    </row>
    <row r="19" spans="1:9" ht="22.5" customHeight="1">
      <c r="A19" s="46">
        <v>16</v>
      </c>
      <c r="B19" s="33">
        <v>44281</v>
      </c>
      <c r="C19" s="5" t="s">
        <v>84</v>
      </c>
      <c r="D19" s="5" t="s">
        <v>123</v>
      </c>
      <c r="E19" s="80" t="s">
        <v>122</v>
      </c>
      <c r="F19" s="34">
        <v>60</v>
      </c>
      <c r="G19" s="5" t="s">
        <v>86</v>
      </c>
      <c r="H19" s="34">
        <v>90000</v>
      </c>
      <c r="I19" s="70"/>
    </row>
    <row r="20" spans="1:9" ht="22.5" customHeight="1">
      <c r="A20" s="46">
        <v>17</v>
      </c>
      <c r="B20" s="33">
        <v>44300</v>
      </c>
      <c r="C20" s="5" t="s">
        <v>96</v>
      </c>
      <c r="D20" s="5" t="s">
        <v>123</v>
      </c>
      <c r="E20" s="80" t="s">
        <v>122</v>
      </c>
      <c r="F20" s="34">
        <v>3</v>
      </c>
      <c r="G20" s="5" t="s">
        <v>86</v>
      </c>
      <c r="H20" s="34">
        <v>25500</v>
      </c>
      <c r="I20" s="70"/>
    </row>
    <row r="21" spans="1:9" ht="22.5" customHeight="1">
      <c r="A21" s="46">
        <v>18</v>
      </c>
      <c r="B21" s="33">
        <v>44335</v>
      </c>
      <c r="C21" s="5" t="s">
        <v>124</v>
      </c>
      <c r="D21" s="5" t="s">
        <v>125</v>
      </c>
      <c r="E21" s="80" t="s">
        <v>122</v>
      </c>
      <c r="F21" s="34">
        <v>100</v>
      </c>
      <c r="G21" s="5" t="s">
        <v>86</v>
      </c>
      <c r="H21" s="34">
        <v>1000000</v>
      </c>
      <c r="I21" s="70"/>
    </row>
    <row r="22" spans="1:9" ht="22.5" customHeight="1">
      <c r="A22" s="46">
        <v>19</v>
      </c>
      <c r="B22" s="33">
        <v>44399</v>
      </c>
      <c r="C22" s="5" t="s">
        <v>84</v>
      </c>
      <c r="D22" s="5" t="s">
        <v>121</v>
      </c>
      <c r="E22" s="80" t="s">
        <v>122</v>
      </c>
      <c r="F22" s="34">
        <v>3</v>
      </c>
      <c r="G22" s="5" t="s">
        <v>93</v>
      </c>
      <c r="H22" s="34">
        <v>384000</v>
      </c>
      <c r="I22" s="70"/>
    </row>
    <row r="23" spans="1:9" ht="22.5" customHeight="1">
      <c r="A23" s="46">
        <v>20</v>
      </c>
      <c r="B23" s="33">
        <v>44463</v>
      </c>
      <c r="C23" s="5" t="s">
        <v>84</v>
      </c>
      <c r="D23" s="5" t="s">
        <v>121</v>
      </c>
      <c r="E23" s="80" t="s">
        <v>122</v>
      </c>
      <c r="F23" s="34">
        <v>1</v>
      </c>
      <c r="G23" s="5" t="s">
        <v>93</v>
      </c>
      <c r="H23" s="34">
        <v>128000</v>
      </c>
      <c r="I23" s="70"/>
    </row>
    <row r="24" spans="1:9" ht="22.5" customHeight="1">
      <c r="A24" s="46">
        <v>21</v>
      </c>
      <c r="B24" s="33">
        <v>44463</v>
      </c>
      <c r="C24" s="5" t="s">
        <v>124</v>
      </c>
      <c r="D24" s="5" t="s">
        <v>121</v>
      </c>
      <c r="E24" s="80" t="s">
        <v>122</v>
      </c>
      <c r="F24" s="34">
        <v>3000</v>
      </c>
      <c r="G24" s="5" t="s">
        <v>86</v>
      </c>
      <c r="H24" s="34">
        <v>600000</v>
      </c>
      <c r="I24" s="70"/>
    </row>
    <row r="25" spans="1:9" ht="22.5" customHeight="1">
      <c r="A25" s="46">
        <v>22</v>
      </c>
      <c r="B25" s="33">
        <v>44498</v>
      </c>
      <c r="C25" s="5" t="s">
        <v>84</v>
      </c>
      <c r="D25" s="5" t="s">
        <v>121</v>
      </c>
      <c r="E25" s="80" t="s">
        <v>122</v>
      </c>
      <c r="F25" s="34">
        <v>40</v>
      </c>
      <c r="G25" s="5" t="s">
        <v>86</v>
      </c>
      <c r="H25" s="34">
        <v>40000</v>
      </c>
      <c r="I25" s="70"/>
    </row>
    <row r="26" spans="1:9" ht="22.5" customHeight="1">
      <c r="A26" s="46">
        <v>23</v>
      </c>
      <c r="B26" s="33">
        <v>44504</v>
      </c>
      <c r="C26" s="5" t="s">
        <v>84</v>
      </c>
      <c r="D26" s="5" t="s">
        <v>121</v>
      </c>
      <c r="E26" s="80" t="s">
        <v>122</v>
      </c>
      <c r="F26" s="34">
        <v>2</v>
      </c>
      <c r="G26" s="5" t="s">
        <v>93</v>
      </c>
      <c r="H26" s="34">
        <v>256000</v>
      </c>
      <c r="I26" s="70"/>
    </row>
    <row r="27" spans="1:9" ht="22.5" customHeight="1">
      <c r="A27" s="46">
        <v>24</v>
      </c>
      <c r="B27" s="33">
        <v>44517</v>
      </c>
      <c r="C27" s="5" t="s">
        <v>84</v>
      </c>
      <c r="D27" s="5" t="s">
        <v>121</v>
      </c>
      <c r="E27" s="80" t="s">
        <v>122</v>
      </c>
      <c r="F27" s="34">
        <v>6</v>
      </c>
      <c r="G27" s="5" t="s">
        <v>93</v>
      </c>
      <c r="H27" s="34">
        <v>150000</v>
      </c>
      <c r="I27" s="70"/>
    </row>
    <row r="28" spans="1:9" ht="22.5" customHeight="1">
      <c r="A28" s="46">
        <v>25</v>
      </c>
      <c r="B28" s="33">
        <v>44524</v>
      </c>
      <c r="C28" s="5" t="s">
        <v>96</v>
      </c>
      <c r="D28" s="5" t="s">
        <v>123</v>
      </c>
      <c r="E28" s="80" t="s">
        <v>122</v>
      </c>
      <c r="F28" s="34">
        <v>6</v>
      </c>
      <c r="G28" s="5" t="s">
        <v>93</v>
      </c>
      <c r="H28" s="34">
        <v>1200000</v>
      </c>
      <c r="I28" s="70"/>
    </row>
    <row r="29" spans="1:9" ht="22.5" customHeight="1">
      <c r="A29" s="46">
        <v>26</v>
      </c>
      <c r="B29" s="33">
        <v>44546</v>
      </c>
      <c r="C29" s="5" t="s">
        <v>84</v>
      </c>
      <c r="D29" s="5" t="s">
        <v>121</v>
      </c>
      <c r="E29" s="80" t="s">
        <v>122</v>
      </c>
      <c r="F29" s="34">
        <v>50</v>
      </c>
      <c r="G29" s="5" t="s">
        <v>86</v>
      </c>
      <c r="H29" s="34">
        <v>150000</v>
      </c>
      <c r="I29" s="70"/>
    </row>
    <row r="30" spans="1:9" ht="22.5" customHeight="1">
      <c r="A30" s="46">
        <v>27</v>
      </c>
      <c r="B30" s="33">
        <v>44560</v>
      </c>
      <c r="C30" s="5" t="s">
        <v>84</v>
      </c>
      <c r="D30" s="5" t="s">
        <v>121</v>
      </c>
      <c r="E30" s="80" t="s">
        <v>122</v>
      </c>
      <c r="F30" s="34">
        <v>40</v>
      </c>
      <c r="G30" s="5" t="s">
        <v>86</v>
      </c>
      <c r="H30" s="34">
        <v>40000</v>
      </c>
      <c r="I30" s="70"/>
    </row>
    <row r="31" spans="1:9" ht="22.5" customHeight="1">
      <c r="A31" s="46">
        <v>28</v>
      </c>
      <c r="B31" s="33">
        <v>44561</v>
      </c>
      <c r="C31" s="5" t="s">
        <v>126</v>
      </c>
      <c r="D31" s="5" t="s">
        <v>127</v>
      </c>
      <c r="E31" s="80" t="s">
        <v>122</v>
      </c>
      <c r="F31" s="34">
        <v>1</v>
      </c>
      <c r="G31" s="5" t="s">
        <v>128</v>
      </c>
      <c r="H31" s="34">
        <v>10000</v>
      </c>
      <c r="I31" s="70"/>
    </row>
    <row r="32" spans="1:9" ht="22.5" customHeight="1">
      <c r="A32" s="46">
        <v>29</v>
      </c>
      <c r="B32" s="33">
        <v>44561</v>
      </c>
      <c r="C32" s="5" t="s">
        <v>126</v>
      </c>
      <c r="D32" s="5" t="s">
        <v>121</v>
      </c>
      <c r="E32" s="80" t="s">
        <v>122</v>
      </c>
      <c r="F32" s="34">
        <v>10</v>
      </c>
      <c r="G32" s="5" t="s">
        <v>128</v>
      </c>
      <c r="H32" s="34">
        <v>100000</v>
      </c>
      <c r="I32" s="70"/>
    </row>
    <row r="33" spans="1:9" ht="22.5" customHeight="1" thickBot="1">
      <c r="A33" s="68">
        <v>30</v>
      </c>
      <c r="B33" s="76">
        <v>44561</v>
      </c>
      <c r="C33" s="54" t="s">
        <v>129</v>
      </c>
      <c r="D33" s="54" t="s">
        <v>127</v>
      </c>
      <c r="E33" s="81" t="s">
        <v>122</v>
      </c>
      <c r="F33" s="82">
        <v>100</v>
      </c>
      <c r="G33" s="54" t="s">
        <v>86</v>
      </c>
      <c r="H33" s="82">
        <v>1000000</v>
      </c>
      <c r="I33" s="75"/>
    </row>
  </sheetData>
  <mergeCells count="1">
    <mergeCell ref="A1:I1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Normal="100" workbookViewId="0">
      <selection activeCell="B15" sqref="B15"/>
    </sheetView>
  </sheetViews>
  <sheetFormatPr defaultRowHeight="16.5"/>
  <cols>
    <col min="1" max="3" width="28.125" customWidth="1"/>
  </cols>
  <sheetData>
    <row r="1" spans="1:3" ht="51" customHeight="1">
      <c r="A1" s="37" t="s">
        <v>160</v>
      </c>
      <c r="B1" s="37"/>
      <c r="C1" s="37"/>
    </row>
    <row r="2" spans="1:3" ht="22.5" customHeight="1" thickBot="1"/>
    <row r="3" spans="1:3" ht="22.5" customHeight="1">
      <c r="A3" s="56" t="s">
        <v>130</v>
      </c>
      <c r="B3" s="57" t="s">
        <v>131</v>
      </c>
      <c r="C3" s="58" t="s">
        <v>132</v>
      </c>
    </row>
    <row r="4" spans="1:3" ht="22.5" customHeight="1">
      <c r="A4" s="45" t="s">
        <v>133</v>
      </c>
      <c r="B4" s="84" t="s">
        <v>212</v>
      </c>
      <c r="C4" s="83" t="s">
        <v>134</v>
      </c>
    </row>
    <row r="5" spans="1:3" ht="22.5" customHeight="1">
      <c r="A5" s="46" t="s">
        <v>133</v>
      </c>
      <c r="B5" s="84" t="s">
        <v>213</v>
      </c>
      <c r="C5" s="44" t="s">
        <v>134</v>
      </c>
    </row>
    <row r="6" spans="1:3" ht="22.5" customHeight="1">
      <c r="A6" s="46" t="s">
        <v>135</v>
      </c>
      <c r="B6" s="85" t="s">
        <v>214</v>
      </c>
      <c r="C6" s="44" t="s">
        <v>127</v>
      </c>
    </row>
    <row r="7" spans="1:3" ht="22.5" customHeight="1" thickBot="1">
      <c r="A7" s="68" t="s">
        <v>135</v>
      </c>
      <c r="B7" s="86" t="s">
        <v>215</v>
      </c>
      <c r="C7" s="55" t="s">
        <v>127</v>
      </c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G18" sqref="A3:G18"/>
    </sheetView>
  </sheetViews>
  <sheetFormatPr defaultRowHeight="16.5"/>
  <cols>
    <col min="1" max="2" width="9.125" bestFit="1" customWidth="1"/>
    <col min="3" max="3" width="9.25" customWidth="1"/>
    <col min="4" max="4" width="24.875" customWidth="1"/>
    <col min="5" max="5" width="15.25" customWidth="1"/>
    <col min="7" max="7" width="21.75" customWidth="1"/>
  </cols>
  <sheetData>
    <row r="1" spans="1:7" ht="51" customHeight="1">
      <c r="A1" s="37" t="s">
        <v>161</v>
      </c>
      <c r="B1" s="38"/>
      <c r="C1" s="38"/>
      <c r="D1" s="38"/>
      <c r="E1" s="38"/>
      <c r="F1" s="38"/>
      <c r="G1" s="38"/>
    </row>
    <row r="2" spans="1:7" ht="22.5" customHeight="1" thickBot="1"/>
    <row r="3" spans="1:7" ht="22.5" customHeight="1">
      <c r="A3" s="56" t="s">
        <v>0</v>
      </c>
      <c r="B3" s="57" t="s">
        <v>136</v>
      </c>
      <c r="C3" s="57" t="s">
        <v>137</v>
      </c>
      <c r="D3" s="57" t="s">
        <v>138</v>
      </c>
      <c r="E3" s="57" t="s">
        <v>73</v>
      </c>
      <c r="F3" s="57" t="s">
        <v>139</v>
      </c>
      <c r="G3" s="58" t="s">
        <v>140</v>
      </c>
    </row>
    <row r="4" spans="1:7" ht="22.5" customHeight="1">
      <c r="A4" s="45">
        <v>1</v>
      </c>
      <c r="B4" s="31">
        <v>44209</v>
      </c>
      <c r="C4" s="6" t="s">
        <v>11</v>
      </c>
      <c r="D4" s="6" t="s">
        <v>33</v>
      </c>
      <c r="E4" s="32">
        <v>57750000</v>
      </c>
      <c r="F4" s="6" t="s">
        <v>141</v>
      </c>
      <c r="G4" s="69" t="s">
        <v>142</v>
      </c>
    </row>
    <row r="5" spans="1:7" ht="22.5" customHeight="1">
      <c r="A5" s="46">
        <v>2</v>
      </c>
      <c r="B5" s="33">
        <v>44231</v>
      </c>
      <c r="C5" s="9" t="s">
        <v>11</v>
      </c>
      <c r="D5" s="9" t="s">
        <v>33</v>
      </c>
      <c r="E5" s="34">
        <v>79550000</v>
      </c>
      <c r="F5" s="9" t="s">
        <v>141</v>
      </c>
      <c r="G5" s="70" t="s">
        <v>143</v>
      </c>
    </row>
    <row r="6" spans="1:7" ht="22.5" customHeight="1">
      <c r="A6" s="46">
        <v>3</v>
      </c>
      <c r="B6" s="33">
        <v>44231</v>
      </c>
      <c r="C6" s="9" t="s">
        <v>11</v>
      </c>
      <c r="D6" s="9" t="s">
        <v>33</v>
      </c>
      <c r="E6" s="34">
        <v>1320000</v>
      </c>
      <c r="F6" s="9" t="s">
        <v>141</v>
      </c>
      <c r="G6" s="70" t="s">
        <v>144</v>
      </c>
    </row>
    <row r="7" spans="1:7" ht="22.5" customHeight="1">
      <c r="A7" s="46">
        <v>4</v>
      </c>
      <c r="B7" s="33">
        <v>44260</v>
      </c>
      <c r="C7" s="9" t="s">
        <v>11</v>
      </c>
      <c r="D7" s="9" t="s">
        <v>33</v>
      </c>
      <c r="E7" s="34">
        <v>56840000</v>
      </c>
      <c r="F7" s="9" t="s">
        <v>141</v>
      </c>
      <c r="G7" s="70" t="s">
        <v>145</v>
      </c>
    </row>
    <row r="8" spans="1:7" ht="22.5" customHeight="1">
      <c r="A8" s="46">
        <v>5</v>
      </c>
      <c r="B8" s="33">
        <v>44281</v>
      </c>
      <c r="C8" s="9" t="s">
        <v>11</v>
      </c>
      <c r="D8" s="9" t="s">
        <v>33</v>
      </c>
      <c r="E8" s="34">
        <v>4000000</v>
      </c>
      <c r="F8" s="9" t="s">
        <v>141</v>
      </c>
      <c r="G8" s="70" t="s">
        <v>146</v>
      </c>
    </row>
    <row r="9" spans="1:7" ht="22.5" customHeight="1">
      <c r="A9" s="46">
        <v>6</v>
      </c>
      <c r="B9" s="33">
        <v>44294</v>
      </c>
      <c r="C9" s="9" t="s">
        <v>11</v>
      </c>
      <c r="D9" s="9" t="s">
        <v>33</v>
      </c>
      <c r="E9" s="34">
        <v>53960000</v>
      </c>
      <c r="F9" s="9" t="s">
        <v>141</v>
      </c>
      <c r="G9" s="70" t="s">
        <v>147</v>
      </c>
    </row>
    <row r="10" spans="1:7" ht="22.5" customHeight="1">
      <c r="A10" s="46">
        <v>7</v>
      </c>
      <c r="B10" s="33">
        <v>44322</v>
      </c>
      <c r="C10" s="9" t="s">
        <v>11</v>
      </c>
      <c r="D10" s="9" t="s">
        <v>33</v>
      </c>
      <c r="E10" s="34">
        <v>50584000</v>
      </c>
      <c r="F10" s="9" t="s">
        <v>141</v>
      </c>
      <c r="G10" s="70" t="s">
        <v>148</v>
      </c>
    </row>
    <row r="11" spans="1:7" ht="22.5" customHeight="1">
      <c r="A11" s="46">
        <v>8</v>
      </c>
      <c r="B11" s="33">
        <v>44351</v>
      </c>
      <c r="C11" s="9" t="s">
        <v>11</v>
      </c>
      <c r="D11" s="9" t="s">
        <v>33</v>
      </c>
      <c r="E11" s="34">
        <v>52460000</v>
      </c>
      <c r="F11" s="9" t="s">
        <v>141</v>
      </c>
      <c r="G11" s="70" t="s">
        <v>149</v>
      </c>
    </row>
    <row r="12" spans="1:7" ht="22.5" customHeight="1">
      <c r="A12" s="46">
        <v>9</v>
      </c>
      <c r="B12" s="33">
        <v>44382</v>
      </c>
      <c r="C12" s="9" t="s">
        <v>11</v>
      </c>
      <c r="D12" s="9" t="s">
        <v>33</v>
      </c>
      <c r="E12" s="34">
        <v>51590000</v>
      </c>
      <c r="F12" s="9" t="s">
        <v>141</v>
      </c>
      <c r="G12" s="70" t="s">
        <v>150</v>
      </c>
    </row>
    <row r="13" spans="1:7" ht="22.5" customHeight="1">
      <c r="A13" s="46">
        <v>10</v>
      </c>
      <c r="B13" s="33">
        <v>44418</v>
      </c>
      <c r="C13" s="9" t="s">
        <v>11</v>
      </c>
      <c r="D13" s="9" t="s">
        <v>33</v>
      </c>
      <c r="E13" s="34">
        <v>48090000</v>
      </c>
      <c r="F13" s="9" t="s">
        <v>141</v>
      </c>
      <c r="G13" s="70" t="s">
        <v>151</v>
      </c>
    </row>
    <row r="14" spans="1:7" ht="22.5" customHeight="1">
      <c r="A14" s="46">
        <v>11</v>
      </c>
      <c r="B14" s="33">
        <v>44449</v>
      </c>
      <c r="C14" s="9" t="s">
        <v>11</v>
      </c>
      <c r="D14" s="9" t="s">
        <v>33</v>
      </c>
      <c r="E14" s="34">
        <v>70833730</v>
      </c>
      <c r="F14" s="9" t="s">
        <v>141</v>
      </c>
      <c r="G14" s="70" t="s">
        <v>152</v>
      </c>
    </row>
    <row r="15" spans="1:7" ht="22.5" customHeight="1">
      <c r="A15" s="46">
        <v>12</v>
      </c>
      <c r="B15" s="33">
        <v>44477</v>
      </c>
      <c r="C15" s="9" t="s">
        <v>11</v>
      </c>
      <c r="D15" s="9" t="s">
        <v>33</v>
      </c>
      <c r="E15" s="34">
        <v>54258020</v>
      </c>
      <c r="F15" s="9" t="s">
        <v>141</v>
      </c>
      <c r="G15" s="70" t="s">
        <v>153</v>
      </c>
    </row>
    <row r="16" spans="1:7" ht="22.5" customHeight="1">
      <c r="A16" s="46">
        <v>13</v>
      </c>
      <c r="B16" s="33">
        <v>44511</v>
      </c>
      <c r="C16" s="9" t="s">
        <v>11</v>
      </c>
      <c r="D16" s="9" t="s">
        <v>33</v>
      </c>
      <c r="E16" s="34">
        <v>48723550</v>
      </c>
      <c r="F16" s="9" t="s">
        <v>141</v>
      </c>
      <c r="G16" s="70" t="s">
        <v>154</v>
      </c>
    </row>
    <row r="17" spans="1:7" ht="22.5" customHeight="1">
      <c r="A17" s="46">
        <v>14</v>
      </c>
      <c r="B17" s="33">
        <v>44540</v>
      </c>
      <c r="C17" s="9" t="s">
        <v>11</v>
      </c>
      <c r="D17" s="9" t="s">
        <v>33</v>
      </c>
      <c r="E17" s="34">
        <v>46075600</v>
      </c>
      <c r="F17" s="9" t="s">
        <v>141</v>
      </c>
      <c r="G17" s="70" t="s">
        <v>155</v>
      </c>
    </row>
    <row r="18" spans="1:7" ht="22.5" customHeight="1" thickBot="1">
      <c r="A18" s="48" t="s">
        <v>23</v>
      </c>
      <c r="B18" s="49"/>
      <c r="C18" s="49"/>
      <c r="D18" s="49"/>
      <c r="E18" s="49"/>
      <c r="F18" s="50"/>
      <c r="G18" s="77">
        <v>676034900</v>
      </c>
    </row>
  </sheetData>
  <mergeCells count="2">
    <mergeCell ref="A18:F18"/>
    <mergeCell ref="A1:G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14</vt:i4>
      </vt:variant>
    </vt:vector>
  </HeadingPairs>
  <TitlesOfParts>
    <vt:vector size="14" baseType="lpstr">
      <vt:lpstr>총괄표</vt:lpstr>
      <vt:lpstr>세입결산</vt:lpstr>
      <vt:lpstr>세출결산</vt:lpstr>
      <vt:lpstr>후원금수입</vt:lpstr>
      <vt:lpstr>후원품수입</vt:lpstr>
      <vt:lpstr>후원금사용</vt:lpstr>
      <vt:lpstr>후원품사용</vt:lpstr>
      <vt:lpstr>후원금전용계좌</vt:lpstr>
      <vt:lpstr>정부보조금명세서</vt:lpstr>
      <vt:lpstr>사업수입명세서</vt:lpstr>
      <vt:lpstr>사업비명세서</vt:lpstr>
      <vt:lpstr>사무비명세서</vt:lpstr>
      <vt:lpstr>인건비명세서</vt:lpstr>
      <vt:lpstr>잡지출명세서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821027765276</dc:creator>
  <cp:lastModifiedBy>821027765276</cp:lastModifiedBy>
  <dcterms:created xsi:type="dcterms:W3CDTF">2022-03-20T04:07:57Z</dcterms:created>
  <dcterms:modified xsi:type="dcterms:W3CDTF">2022-03-20T07:48:53Z</dcterms:modified>
</cp:coreProperties>
</file>